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hidePivotFieldList="1"/>
  <mc:AlternateContent xmlns:mc="http://schemas.openxmlformats.org/markup-compatibility/2006">
    <mc:Choice Requires="x15">
      <x15ac:absPath xmlns:x15ac="http://schemas.microsoft.com/office/spreadsheetml/2010/11/ac" url="https://gs1belgilux.sharepoint.com/sites/TeamHealthcare/Gedeelde documenten/General/10 GDSN/00 ECHO/"/>
    </mc:Choice>
  </mc:AlternateContent>
  <xr:revisionPtr revIDLastSave="87" documentId="8_{BB81F7FB-760C-4C56-9D5E-3E9E034F3730}" xr6:coauthVersionLast="47" xr6:coauthVersionMax="47" xr10:uidLastSave="{9F9248FC-1C63-4108-BB03-C215EFFB714D}"/>
  <bookViews>
    <workbookView xWindow="-120" yWindow="-120" windowWidth="29040" windowHeight="15840" tabRatio="786" xr2:uid="{00000000-000D-0000-FFFF-FFFF00000000}"/>
  </bookViews>
  <sheets>
    <sheet name="Change History" sheetId="7" r:id="rId1"/>
    <sheet name="Explanation" sheetId="6" r:id="rId2"/>
    <sheet name="Fielddefinitions" sheetId="5" r:id="rId3"/>
    <sheet name="BE" sheetId="19" r:id="rId4"/>
    <sheet name="DE" sheetId="22" r:id="rId5"/>
    <sheet name="DK" sheetId="31" r:id="rId6"/>
    <sheet name="ES" sheetId="26" r:id="rId7"/>
    <sheet name="FI" sheetId="29" r:id="rId8"/>
    <sheet name="FR" sheetId="32" r:id="rId9"/>
    <sheet name="IE" sheetId="30" r:id="rId10"/>
    <sheet name="NL" sheetId="20" r:id="rId11"/>
    <sheet name="US FDA" sheetId="24" r:id="rId12"/>
    <sheet name="UK NHS" sheetId="21" r:id="rId13"/>
    <sheet name="Data for Attributes per Brick" sheetId="2" state="hidden" r:id="rId14"/>
    <sheet name="Bricks" sheetId="4" state="hidden" r:id="rId15"/>
    <sheet name="Bricks added in version" sheetId="9" state="hidden" r:id="rId16"/>
    <sheet name="Foutmeldingen" sheetId="18" state="hidden" r:id="rId17"/>
  </sheets>
  <definedNames>
    <definedName name="_xlnm._FilterDatabase" localSheetId="3" hidden="1">BE!$A$4:$P$57</definedName>
    <definedName name="_xlnm._FilterDatabase" localSheetId="14" hidden="1">Bricks!$A$4:$AB$144</definedName>
    <definedName name="_xlnm._FilterDatabase" localSheetId="15" hidden="1">'Bricks added in version'!$A$4:$C$4</definedName>
    <definedName name="_xlnm._FilterDatabase" localSheetId="13" hidden="1">'Data for Attributes per Brick'!$A$1:$F$108</definedName>
    <definedName name="_xlnm._FilterDatabase" localSheetId="4" hidden="1">DE!$A$4:$Q$55</definedName>
    <definedName name="_xlnm._FilterDatabase" localSheetId="5" hidden="1">DK!$A$4:$N$57</definedName>
    <definedName name="_xlnm._FilterDatabase" localSheetId="6" hidden="1">ES!$A$4:$N$57</definedName>
    <definedName name="_xlnm._FilterDatabase" localSheetId="7" hidden="1">FI!$A$4:$M$57</definedName>
    <definedName name="_xlnm._FilterDatabase" localSheetId="2" hidden="1">Fielddefinitions!$B$4:$AL$57</definedName>
    <definedName name="_xlnm._FilterDatabase" localSheetId="8" hidden="1">FR!$A$4:$M$57</definedName>
    <definedName name="_xlnm._FilterDatabase" localSheetId="9" hidden="1">IE!$A$4:$K$55</definedName>
    <definedName name="_xlnm._FilterDatabase" localSheetId="10" hidden="1">NL!$A$4:$O$57</definedName>
    <definedName name="_xlnm._FilterDatabase" localSheetId="12" hidden="1">'UK NHS'!$A$4:$I$4</definedName>
    <definedName name="_xlnm._FilterDatabase" localSheetId="11" hidden="1">'US FDA'!$A$4:$M$4</definedName>
    <definedName name="Ecco1707" localSheetId="2">Fielddefinitions!#REF!</definedName>
    <definedName name="Ecco1740" localSheetId="2">Fielddefinitions!#REF!</definedName>
    <definedName name="Ecco1756" localSheetId="2">Fielddefinitions!#REF!</definedName>
    <definedName name="Ecco1772" localSheetId="2">Fielddefinitions!#REF!</definedName>
    <definedName name="_xlnm.Print_Area" localSheetId="3">BE!$A$1:$N$43</definedName>
    <definedName name="_xlnm.Print_Area" localSheetId="12">'UK NHS'!$A$1:$J$55</definedName>
    <definedName name="_xlnm.Print_Titles" localSheetId="3">BE!$A:$C,BE!$1:$4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8" i="5" l="1"/>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D49" i="5"/>
  <c r="AD50" i="5"/>
  <c r="AD51" i="5"/>
  <c r="AD52" i="5"/>
  <c r="AD53" i="5"/>
  <c r="AD54" i="5"/>
  <c r="AD55" i="5"/>
  <c r="AD56" i="5"/>
  <c r="AD57" i="5"/>
  <c r="AD7" i="5"/>
  <c r="AD6" i="5"/>
  <c r="AD5" i="5"/>
  <c r="AE5"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24" i="5"/>
  <c r="AC25" i="5"/>
  <c r="AC26" i="5"/>
  <c r="AC17" i="5"/>
  <c r="AC18" i="5"/>
  <c r="AC19" i="5"/>
  <c r="AC20" i="5"/>
  <c r="AC21" i="5"/>
  <c r="AC22" i="5"/>
  <c r="AC23" i="5"/>
  <c r="AC13" i="5"/>
  <c r="AC14" i="5"/>
  <c r="AC15" i="5"/>
  <c r="AC16" i="5"/>
  <c r="AC11" i="5"/>
  <c r="AC12" i="5"/>
  <c r="AC6" i="5"/>
  <c r="AC7" i="5"/>
  <c r="AC8" i="5"/>
  <c r="AC9" i="5"/>
  <c r="AC10" i="5"/>
  <c r="AC5"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20" i="5"/>
  <c r="AE21" i="5"/>
  <c r="AE22" i="5"/>
  <c r="AE23" i="5"/>
  <c r="AE24" i="5"/>
  <c r="AE6" i="5"/>
  <c r="AE7" i="5"/>
  <c r="AE8" i="5"/>
  <c r="AE9" i="5"/>
  <c r="AE10" i="5"/>
  <c r="AE11" i="5"/>
  <c r="AE12" i="5"/>
  <c r="AE13" i="5"/>
  <c r="AE14" i="5"/>
  <c r="AE15" i="5"/>
  <c r="AE16" i="5"/>
  <c r="AE17" i="5"/>
  <c r="AE18" i="5"/>
  <c r="AE19" i="5"/>
  <c r="AF5" i="5"/>
  <c r="AF35" i="5"/>
  <c r="AF36" i="5"/>
  <c r="AF37" i="5"/>
  <c r="AF38" i="5"/>
  <c r="AF39" i="5"/>
  <c r="AF40" i="5"/>
  <c r="AF41" i="5"/>
  <c r="AF42" i="5"/>
  <c r="AF43" i="5"/>
  <c r="AF44" i="5"/>
  <c r="AF45" i="5"/>
  <c r="AF46" i="5"/>
  <c r="AF47" i="5"/>
  <c r="AF48" i="5"/>
  <c r="AF49" i="5"/>
  <c r="AF50" i="5"/>
  <c r="AF51" i="5"/>
  <c r="AF52" i="5"/>
  <c r="AF53" i="5"/>
  <c r="AF54" i="5"/>
  <c r="AF55" i="5"/>
  <c r="AF56" i="5"/>
  <c r="AF57" i="5"/>
  <c r="AF33" i="5"/>
  <c r="AF34" i="5"/>
  <c r="AF11" i="5"/>
  <c r="AF12" i="5"/>
  <c r="AF13" i="5"/>
  <c r="AF14" i="5"/>
  <c r="AF15" i="5"/>
  <c r="AF16" i="5"/>
  <c r="AF17" i="5"/>
  <c r="AF18" i="5"/>
  <c r="AF19" i="5"/>
  <c r="AF20" i="5"/>
  <c r="AF21" i="5"/>
  <c r="AF22" i="5"/>
  <c r="AF23" i="5"/>
  <c r="AF24" i="5"/>
  <c r="AF25" i="5"/>
  <c r="AF26" i="5"/>
  <c r="AF27" i="5"/>
  <c r="AF28" i="5"/>
  <c r="AF29" i="5"/>
  <c r="AF30" i="5"/>
  <c r="AF31" i="5"/>
  <c r="AF32" i="5"/>
  <c r="AF6" i="5"/>
  <c r="AF7" i="5"/>
  <c r="AF8" i="5"/>
  <c r="AF9" i="5"/>
  <c r="AF10" i="5"/>
  <c r="AG5" i="5"/>
  <c r="AG26" i="5"/>
  <c r="AG27" i="5"/>
  <c r="AG28" i="5"/>
  <c r="AG29" i="5"/>
  <c r="AG30" i="5"/>
  <c r="AG31" i="5"/>
  <c r="AG32" i="5"/>
  <c r="AG33" i="5"/>
  <c r="AG34" i="5"/>
  <c r="AG35" i="5"/>
  <c r="AG36" i="5"/>
  <c r="AG37" i="5"/>
  <c r="AG38" i="5"/>
  <c r="AG39" i="5"/>
  <c r="AG40" i="5"/>
  <c r="AG41" i="5"/>
  <c r="AG42" i="5"/>
  <c r="AG43" i="5"/>
  <c r="AG44" i="5"/>
  <c r="AG45" i="5"/>
  <c r="AG46" i="5"/>
  <c r="AG47" i="5"/>
  <c r="AG48" i="5"/>
  <c r="AG49" i="5"/>
  <c r="AG50" i="5"/>
  <c r="AG51" i="5"/>
  <c r="AG52" i="5"/>
  <c r="AG53" i="5"/>
  <c r="AG54" i="5"/>
  <c r="AG55" i="5"/>
  <c r="AG56" i="5"/>
  <c r="AG57" i="5"/>
  <c r="AG6" i="5"/>
  <c r="AG7" i="5"/>
  <c r="AG8" i="5"/>
  <c r="AG9" i="5"/>
  <c r="AG10" i="5"/>
  <c r="AG11" i="5"/>
  <c r="AG12" i="5"/>
  <c r="AG13" i="5"/>
  <c r="AG14" i="5"/>
  <c r="AG15" i="5"/>
  <c r="AG16" i="5"/>
  <c r="AG17" i="5"/>
  <c r="AG18" i="5"/>
  <c r="AG19" i="5"/>
  <c r="AG20" i="5"/>
  <c r="AG21" i="5"/>
  <c r="AG22" i="5"/>
  <c r="AG23" i="5"/>
  <c r="AG24" i="5"/>
  <c r="AG25" i="5"/>
  <c r="AH5" i="5"/>
  <c r="AH6" i="5"/>
  <c r="AH7" i="5"/>
  <c r="AH8" i="5"/>
  <c r="AH9" i="5"/>
  <c r="AH10" i="5"/>
  <c r="AH11" i="5"/>
  <c r="AH12"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I5" i="5"/>
  <c r="AI10" i="5"/>
  <c r="AI11" i="5"/>
  <c r="AI12" i="5"/>
  <c r="AI13" i="5"/>
  <c r="AI14" i="5"/>
  <c r="AI15" i="5"/>
  <c r="AI16" i="5"/>
  <c r="AI17" i="5"/>
  <c r="AI18" i="5"/>
  <c r="AI19" i="5"/>
  <c r="AI20" i="5"/>
  <c r="AI21" i="5"/>
  <c r="AI22" i="5"/>
  <c r="AI23" i="5"/>
  <c r="AI24" i="5"/>
  <c r="AI25" i="5"/>
  <c r="AI26" i="5"/>
  <c r="AI27" i="5"/>
  <c r="AI28" i="5"/>
  <c r="AI29" i="5"/>
  <c r="AI30" i="5"/>
  <c r="AI31" i="5"/>
  <c r="AI32" i="5"/>
  <c r="AI33" i="5"/>
  <c r="AI34" i="5"/>
  <c r="AI35" i="5"/>
  <c r="AI36" i="5"/>
  <c r="AI37" i="5"/>
  <c r="AI38" i="5"/>
  <c r="AI39" i="5"/>
  <c r="AI40" i="5"/>
  <c r="AI41" i="5"/>
  <c r="AI42" i="5"/>
  <c r="AI43" i="5"/>
  <c r="AI44" i="5"/>
  <c r="AI45" i="5"/>
  <c r="AI46" i="5"/>
  <c r="AI47" i="5"/>
  <c r="AI48" i="5"/>
  <c r="AI49" i="5"/>
  <c r="AI50" i="5"/>
  <c r="AI51" i="5"/>
  <c r="AI52" i="5"/>
  <c r="AI53" i="5"/>
  <c r="AI54" i="5"/>
  <c r="AI55" i="5"/>
  <c r="AI56" i="5"/>
  <c r="AI57" i="5"/>
  <c r="AI6" i="5"/>
  <c r="AI7" i="5"/>
  <c r="AI8" i="5"/>
  <c r="AI9" i="5"/>
  <c r="AK25" i="5"/>
  <c r="AK26" i="5"/>
  <c r="AK27" i="5"/>
  <c r="AK28" i="5"/>
  <c r="AK29" i="5"/>
  <c r="AK30" i="5"/>
  <c r="AK31" i="5"/>
  <c r="AK32" i="5"/>
  <c r="AK33" i="5"/>
  <c r="AK34" i="5"/>
  <c r="AK35" i="5"/>
  <c r="AK36" i="5"/>
  <c r="AK37" i="5"/>
  <c r="AK38" i="5"/>
  <c r="AK39" i="5"/>
  <c r="AK40" i="5"/>
  <c r="AK41" i="5"/>
  <c r="AK42" i="5"/>
  <c r="AK43" i="5"/>
  <c r="AK44" i="5"/>
  <c r="AK45" i="5"/>
  <c r="AK46" i="5"/>
  <c r="AK47" i="5"/>
  <c r="AK48" i="5"/>
  <c r="AK49" i="5"/>
  <c r="AK50" i="5"/>
  <c r="AK51" i="5"/>
  <c r="AK52" i="5"/>
  <c r="AK53" i="5"/>
  <c r="AK54" i="5"/>
  <c r="AK55" i="5"/>
  <c r="AK56" i="5"/>
  <c r="AK57" i="5"/>
  <c r="AK18" i="5"/>
  <c r="AK19" i="5"/>
  <c r="AK20" i="5"/>
  <c r="AK21" i="5"/>
  <c r="AK22" i="5"/>
  <c r="AK23" i="5"/>
  <c r="AK24" i="5"/>
  <c r="AK12" i="5"/>
  <c r="AK13" i="5"/>
  <c r="AK14" i="5"/>
  <c r="AK15" i="5"/>
  <c r="AK16" i="5"/>
  <c r="AK17" i="5"/>
  <c r="AK6" i="5"/>
  <c r="AK7" i="5"/>
  <c r="AK8" i="5"/>
  <c r="AK9" i="5"/>
  <c r="AK10" i="5"/>
  <c r="AK11" i="5"/>
  <c r="AK5" i="5"/>
  <c r="AL11" i="5"/>
  <c r="AL12" i="5"/>
  <c r="AL13" i="5"/>
  <c r="AL14" i="5"/>
  <c r="AL15" i="5"/>
  <c r="AL16" i="5"/>
  <c r="AL17" i="5"/>
  <c r="AL18" i="5"/>
  <c r="AL19" i="5"/>
  <c r="AL20" i="5"/>
  <c r="AL21" i="5"/>
  <c r="AL22" i="5"/>
  <c r="AL23" i="5"/>
  <c r="AL24" i="5"/>
  <c r="AL25" i="5"/>
  <c r="AL26" i="5"/>
  <c r="AL27" i="5"/>
  <c r="AL28" i="5"/>
  <c r="AL29" i="5"/>
  <c r="AL30" i="5"/>
  <c r="AL31" i="5"/>
  <c r="AL32" i="5"/>
  <c r="AL33" i="5"/>
  <c r="AL34" i="5"/>
  <c r="AL35" i="5"/>
  <c r="AL36" i="5"/>
  <c r="AL37" i="5"/>
  <c r="AL38" i="5"/>
  <c r="AL39" i="5"/>
  <c r="AL40" i="5"/>
  <c r="AL41" i="5"/>
  <c r="AL42" i="5"/>
  <c r="AL43" i="5"/>
  <c r="AL44" i="5"/>
  <c r="AL45" i="5"/>
  <c r="AL46" i="5"/>
  <c r="AL47" i="5"/>
  <c r="AL48" i="5"/>
  <c r="AL49" i="5"/>
  <c r="AL50" i="5"/>
  <c r="AL51" i="5"/>
  <c r="AL52" i="5"/>
  <c r="AL53" i="5"/>
  <c r="AL54" i="5"/>
  <c r="AL55" i="5"/>
  <c r="AL56" i="5"/>
  <c r="AL57" i="5"/>
  <c r="AL6" i="5"/>
  <c r="AL7" i="5"/>
  <c r="AL8" i="5"/>
  <c r="AL9" i="5"/>
  <c r="AL10" i="5"/>
  <c r="AL5"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13" i="5"/>
  <c r="AJ14" i="5"/>
  <c r="AJ15" i="5"/>
  <c r="AJ16" i="5"/>
  <c r="AJ17" i="5"/>
  <c r="AJ18" i="5"/>
  <c r="AJ6" i="5"/>
  <c r="AJ7" i="5"/>
  <c r="AJ8" i="5"/>
  <c r="AJ9" i="5"/>
  <c r="AJ10" i="5"/>
  <c r="AJ11" i="5"/>
  <c r="AJ12" i="5"/>
  <c r="AJ5" i="5"/>
  <c r="C35" i="19"/>
  <c r="E56" i="19" l="1"/>
  <c r="D56" i="19"/>
  <c r="C56" i="19"/>
  <c r="D56" i="22"/>
  <c r="C56" i="22"/>
  <c r="B56" i="22"/>
  <c r="B47" i="31"/>
  <c r="C47" i="31"/>
  <c r="D47" i="31"/>
  <c r="B48" i="31"/>
  <c r="C48" i="31"/>
  <c r="D48" i="31"/>
  <c r="B49" i="31"/>
  <c r="C49" i="31"/>
  <c r="D49" i="31"/>
  <c r="B50" i="31"/>
  <c r="C50" i="31"/>
  <c r="D50" i="31"/>
  <c r="B51" i="31"/>
  <c r="C51" i="31"/>
  <c r="D51" i="31"/>
  <c r="B52" i="31"/>
  <c r="C52" i="31"/>
  <c r="D52" i="31"/>
  <c r="B53" i="31"/>
  <c r="C53" i="31"/>
  <c r="D53" i="31"/>
  <c r="B54" i="31"/>
  <c r="C54" i="31"/>
  <c r="D54" i="31"/>
  <c r="B55" i="31"/>
  <c r="C55" i="31"/>
  <c r="D55" i="31"/>
  <c r="B56" i="31"/>
  <c r="C56" i="31"/>
  <c r="D56" i="31"/>
  <c r="B57" i="31"/>
  <c r="C57" i="31"/>
  <c r="D57" i="31"/>
  <c r="B45" i="31"/>
  <c r="C45" i="31"/>
  <c r="D45" i="31"/>
  <c r="B46" i="31"/>
  <c r="C46" i="31"/>
  <c r="D46" i="31"/>
  <c r="B24" i="31"/>
  <c r="C24" i="31"/>
  <c r="D24" i="31"/>
  <c r="B25" i="31"/>
  <c r="C25" i="31"/>
  <c r="D25" i="31"/>
  <c r="B26" i="31"/>
  <c r="C26" i="31"/>
  <c r="D26" i="31"/>
  <c r="B27" i="31"/>
  <c r="C27" i="31"/>
  <c r="D27" i="31"/>
  <c r="B28" i="31"/>
  <c r="C28" i="31"/>
  <c r="D28" i="31"/>
  <c r="B29" i="31"/>
  <c r="C29" i="31"/>
  <c r="D29" i="31"/>
  <c r="B30" i="31"/>
  <c r="C30" i="31"/>
  <c r="D30" i="31"/>
  <c r="B31" i="31"/>
  <c r="C31" i="31"/>
  <c r="D31" i="31"/>
  <c r="B32" i="31"/>
  <c r="C32" i="31"/>
  <c r="D32" i="31"/>
  <c r="B33" i="31"/>
  <c r="C33" i="31"/>
  <c r="D33" i="31"/>
  <c r="B34" i="31"/>
  <c r="C34" i="31"/>
  <c r="D34" i="31"/>
  <c r="B35" i="31"/>
  <c r="C35" i="31"/>
  <c r="D35" i="31"/>
  <c r="B36" i="31"/>
  <c r="C36" i="31"/>
  <c r="D36" i="31"/>
  <c r="B37" i="31"/>
  <c r="C37" i="31"/>
  <c r="D37" i="31"/>
  <c r="B38" i="31"/>
  <c r="C38" i="31"/>
  <c r="D38" i="31"/>
  <c r="B39" i="31"/>
  <c r="C39" i="31"/>
  <c r="D39" i="31"/>
  <c r="B40" i="31"/>
  <c r="C40" i="31"/>
  <c r="D40" i="31"/>
  <c r="B41" i="31"/>
  <c r="C41" i="31"/>
  <c r="D41" i="31"/>
  <c r="B42" i="31"/>
  <c r="C42" i="31"/>
  <c r="D42" i="31"/>
  <c r="B43" i="31"/>
  <c r="C43" i="31"/>
  <c r="D43" i="31"/>
  <c r="B44" i="31"/>
  <c r="C44" i="31"/>
  <c r="D44" i="31"/>
  <c r="B6" i="31"/>
  <c r="C6" i="31"/>
  <c r="D6" i="31"/>
  <c r="B7" i="31"/>
  <c r="C7" i="31"/>
  <c r="D7" i="31"/>
  <c r="B8" i="31"/>
  <c r="C8" i="31"/>
  <c r="D8" i="31"/>
  <c r="B9" i="31"/>
  <c r="C9" i="31"/>
  <c r="D9" i="31"/>
  <c r="B10" i="31"/>
  <c r="C10" i="31"/>
  <c r="D10" i="31"/>
  <c r="B11" i="31"/>
  <c r="C11" i="31"/>
  <c r="D11" i="31"/>
  <c r="B12" i="31"/>
  <c r="C12" i="31"/>
  <c r="D12" i="31"/>
  <c r="B13" i="31"/>
  <c r="C13" i="31"/>
  <c r="D13" i="31"/>
  <c r="B14" i="31"/>
  <c r="C14" i="31"/>
  <c r="D14" i="31"/>
  <c r="B15" i="31"/>
  <c r="C15" i="31"/>
  <c r="D15" i="31"/>
  <c r="B16" i="31"/>
  <c r="C16" i="31"/>
  <c r="D16" i="31"/>
  <c r="B17" i="31"/>
  <c r="C17" i="31"/>
  <c r="D17" i="31"/>
  <c r="B18" i="31"/>
  <c r="C18" i="31"/>
  <c r="D18" i="31"/>
  <c r="B19" i="31"/>
  <c r="C19" i="31"/>
  <c r="D19" i="31"/>
  <c r="B20" i="31"/>
  <c r="C20" i="31"/>
  <c r="D20" i="31"/>
  <c r="B21" i="31"/>
  <c r="C21" i="31"/>
  <c r="D21" i="31"/>
  <c r="B22" i="31"/>
  <c r="C22" i="31"/>
  <c r="D22" i="31"/>
  <c r="B23" i="31"/>
  <c r="C23" i="31"/>
  <c r="D23" i="31"/>
  <c r="D5" i="31"/>
  <c r="C5" i="31"/>
  <c r="B5" i="31"/>
  <c r="D56" i="26"/>
  <c r="C56" i="26"/>
  <c r="B56" i="26"/>
  <c r="D56" i="29"/>
  <c r="C56" i="29"/>
  <c r="B56" i="29"/>
  <c r="D56" i="32"/>
  <c r="C56" i="32"/>
  <c r="B56" i="32"/>
  <c r="D56" i="30"/>
  <c r="C56" i="30"/>
  <c r="B56" i="30"/>
  <c r="D56" i="21"/>
  <c r="C56" i="21"/>
  <c r="B56" i="21"/>
  <c r="D56" i="24"/>
  <c r="C56" i="24"/>
  <c r="B56" i="24"/>
  <c r="D56" i="20"/>
  <c r="C56" i="20"/>
  <c r="B56" i="20"/>
  <c r="D31" i="21" l="1"/>
  <c r="C31" i="21"/>
  <c r="B31" i="21"/>
  <c r="D30" i="21"/>
  <c r="C30" i="21"/>
  <c r="B30" i="21"/>
  <c r="D31" i="24"/>
  <c r="C31" i="24"/>
  <c r="B31" i="24"/>
  <c r="D30" i="24"/>
  <c r="C30" i="24"/>
  <c r="B30" i="24"/>
  <c r="D31" i="20"/>
  <c r="C31" i="20"/>
  <c r="B31" i="20"/>
  <c r="D30" i="20"/>
  <c r="C30" i="20"/>
  <c r="B30" i="20"/>
  <c r="D31" i="30"/>
  <c r="C31" i="30"/>
  <c r="B31" i="30"/>
  <c r="D30" i="30"/>
  <c r="C30" i="30"/>
  <c r="B30" i="30"/>
  <c r="D31" i="32"/>
  <c r="C31" i="32"/>
  <c r="B31" i="32"/>
  <c r="D30" i="32"/>
  <c r="C30" i="32"/>
  <c r="B30" i="32"/>
  <c r="D31" i="29"/>
  <c r="C31" i="29"/>
  <c r="B31" i="29"/>
  <c r="D30" i="29"/>
  <c r="C30" i="29"/>
  <c r="B30" i="29"/>
  <c r="D31" i="26"/>
  <c r="C31" i="26"/>
  <c r="B31" i="26"/>
  <c r="D30" i="26"/>
  <c r="C30" i="26"/>
  <c r="B30" i="26"/>
  <c r="D31" i="22"/>
  <c r="C31" i="22"/>
  <c r="B31" i="22"/>
  <c r="D30" i="22"/>
  <c r="C30" i="22"/>
  <c r="B30" i="22"/>
  <c r="E31" i="19"/>
  <c r="D31" i="19"/>
  <c r="C31" i="19"/>
  <c r="E30" i="19"/>
  <c r="D30" i="19"/>
  <c r="C30" i="19"/>
  <c r="AA31" i="5"/>
  <c r="Z31" i="5"/>
  <c r="AA30" i="5"/>
  <c r="Z30" i="5"/>
  <c r="D23" i="21"/>
  <c r="C23" i="21"/>
  <c r="B23" i="21"/>
  <c r="D23" i="24"/>
  <c r="C23" i="24"/>
  <c r="B23" i="24"/>
  <c r="D23" i="20"/>
  <c r="C23" i="20"/>
  <c r="B23" i="20"/>
  <c r="D23" i="30"/>
  <c r="C23" i="30"/>
  <c r="B23" i="30"/>
  <c r="D23" i="32"/>
  <c r="C23" i="32"/>
  <c r="B23" i="32"/>
  <c r="D23" i="29"/>
  <c r="C23" i="29"/>
  <c r="B23" i="29"/>
  <c r="D23" i="26"/>
  <c r="C23" i="26"/>
  <c r="B23" i="26"/>
  <c r="D23" i="22"/>
  <c r="C23" i="22"/>
  <c r="B23" i="22"/>
  <c r="E23" i="19"/>
  <c r="D23" i="19"/>
  <c r="C23" i="19"/>
  <c r="AA23" i="5"/>
  <c r="Z23" i="5"/>
  <c r="B13" i="32" l="1"/>
  <c r="C13" i="32"/>
  <c r="D13" i="32"/>
  <c r="B14" i="32"/>
  <c r="C14" i="32"/>
  <c r="D14" i="32"/>
  <c r="B15" i="32"/>
  <c r="C15" i="32"/>
  <c r="D15" i="32"/>
  <c r="B16" i="32"/>
  <c r="C16" i="32"/>
  <c r="D16" i="32"/>
  <c r="B17" i="32"/>
  <c r="C17" i="32"/>
  <c r="D17" i="32"/>
  <c r="B18" i="32"/>
  <c r="C18" i="32"/>
  <c r="D18" i="32"/>
  <c r="B19" i="32"/>
  <c r="C19" i="32"/>
  <c r="D19" i="32"/>
  <c r="B20" i="32"/>
  <c r="C20" i="32"/>
  <c r="D20" i="32"/>
  <c r="B21" i="32"/>
  <c r="C21" i="32"/>
  <c r="D21" i="32"/>
  <c r="B22" i="32"/>
  <c r="C22" i="32"/>
  <c r="D22" i="32"/>
  <c r="B24" i="32"/>
  <c r="C24" i="32"/>
  <c r="D24" i="32"/>
  <c r="B25" i="32"/>
  <c r="C25" i="32"/>
  <c r="D25" i="32"/>
  <c r="B26" i="32"/>
  <c r="C26" i="32"/>
  <c r="D26" i="32"/>
  <c r="B27" i="32"/>
  <c r="C27" i="32"/>
  <c r="D27" i="32"/>
  <c r="B28" i="32"/>
  <c r="C28" i="32"/>
  <c r="D28" i="32"/>
  <c r="B29" i="32"/>
  <c r="C29" i="32"/>
  <c r="D29" i="32"/>
  <c r="B32" i="32"/>
  <c r="C32" i="32"/>
  <c r="D32" i="32"/>
  <c r="B33" i="32"/>
  <c r="C33" i="32"/>
  <c r="D33" i="32"/>
  <c r="B34" i="32"/>
  <c r="C34" i="32"/>
  <c r="D34" i="32"/>
  <c r="B35" i="32"/>
  <c r="C35" i="32"/>
  <c r="D35" i="32"/>
  <c r="B36" i="32"/>
  <c r="C36" i="32"/>
  <c r="D36" i="32"/>
  <c r="B37" i="32"/>
  <c r="C37" i="32"/>
  <c r="D37" i="32"/>
  <c r="B38" i="32"/>
  <c r="C38" i="32"/>
  <c r="D38" i="32"/>
  <c r="B39" i="32"/>
  <c r="C39" i="32"/>
  <c r="D39" i="32"/>
  <c r="B40" i="32"/>
  <c r="C40" i="32"/>
  <c r="D40" i="32"/>
  <c r="B41" i="32"/>
  <c r="C41" i="32"/>
  <c r="D41" i="32"/>
  <c r="B42" i="32"/>
  <c r="C42" i="32"/>
  <c r="D42" i="32"/>
  <c r="B43" i="32"/>
  <c r="C43" i="32"/>
  <c r="D43" i="32"/>
  <c r="B44" i="32"/>
  <c r="C44" i="32"/>
  <c r="D44" i="32"/>
  <c r="B45" i="32"/>
  <c r="C45" i="32"/>
  <c r="D45" i="32"/>
  <c r="B46" i="32"/>
  <c r="C46" i="32"/>
  <c r="D46" i="32"/>
  <c r="B47" i="32"/>
  <c r="C47" i="32"/>
  <c r="D47" i="32"/>
  <c r="B48" i="32"/>
  <c r="C48" i="32"/>
  <c r="D48" i="32"/>
  <c r="B49" i="32"/>
  <c r="C49" i="32"/>
  <c r="D49" i="32"/>
  <c r="B50" i="32"/>
  <c r="C50" i="32"/>
  <c r="D50" i="32"/>
  <c r="B51" i="32"/>
  <c r="C51" i="32"/>
  <c r="D51" i="32"/>
  <c r="B52" i="32"/>
  <c r="C52" i="32"/>
  <c r="D52" i="32"/>
  <c r="B53" i="32"/>
  <c r="C53" i="32"/>
  <c r="D53" i="32"/>
  <c r="B54" i="32"/>
  <c r="C54" i="32"/>
  <c r="D54" i="32"/>
  <c r="B55" i="32"/>
  <c r="C55" i="32"/>
  <c r="D55" i="32"/>
  <c r="B57" i="32"/>
  <c r="C57" i="32"/>
  <c r="D57" i="32"/>
  <c r="B6" i="32"/>
  <c r="C6" i="32"/>
  <c r="D6" i="32"/>
  <c r="B7" i="32"/>
  <c r="C7" i="32"/>
  <c r="D7" i="32"/>
  <c r="B8" i="32"/>
  <c r="C8" i="32"/>
  <c r="D8" i="32"/>
  <c r="B9" i="32"/>
  <c r="C9" i="32"/>
  <c r="D9" i="32"/>
  <c r="B10" i="32"/>
  <c r="C10" i="32"/>
  <c r="D10" i="32"/>
  <c r="B11" i="32"/>
  <c r="C11" i="32"/>
  <c r="D11" i="32"/>
  <c r="B12" i="32"/>
  <c r="C12" i="32"/>
  <c r="D12" i="32"/>
  <c r="D5" i="32"/>
  <c r="C5" i="32"/>
  <c r="B5" i="32"/>
  <c r="B10" i="30" l="1"/>
  <c r="C10" i="30"/>
  <c r="D10" i="30"/>
  <c r="B11" i="30"/>
  <c r="C11" i="30"/>
  <c r="D11" i="30"/>
  <c r="B12" i="30"/>
  <c r="C12" i="30"/>
  <c r="D12" i="30"/>
  <c r="B13" i="30"/>
  <c r="C13" i="30"/>
  <c r="D13" i="30"/>
  <c r="B14" i="30"/>
  <c r="C14" i="30"/>
  <c r="D14" i="30"/>
  <c r="B15" i="30"/>
  <c r="C15" i="30"/>
  <c r="D15" i="30"/>
  <c r="B16" i="30"/>
  <c r="C16" i="30"/>
  <c r="D16" i="30"/>
  <c r="B17" i="30"/>
  <c r="C17" i="30"/>
  <c r="D17" i="30"/>
  <c r="B18" i="30"/>
  <c r="C18" i="30"/>
  <c r="D18" i="30"/>
  <c r="B19" i="30"/>
  <c r="C19" i="30"/>
  <c r="D19" i="30"/>
  <c r="B20" i="30"/>
  <c r="C20" i="30"/>
  <c r="D20" i="30"/>
  <c r="B21" i="30"/>
  <c r="C21" i="30"/>
  <c r="D21" i="30"/>
  <c r="B22" i="30"/>
  <c r="C22" i="30"/>
  <c r="D22" i="30"/>
  <c r="B24" i="30"/>
  <c r="C24" i="30"/>
  <c r="D24" i="30"/>
  <c r="B25" i="30"/>
  <c r="C25" i="30"/>
  <c r="D25" i="30"/>
  <c r="B26" i="30"/>
  <c r="C26" i="30"/>
  <c r="D26" i="30"/>
  <c r="B27" i="30"/>
  <c r="C27" i="30"/>
  <c r="D27" i="30"/>
  <c r="B28" i="30"/>
  <c r="C28" i="30"/>
  <c r="D28" i="30"/>
  <c r="B29" i="30"/>
  <c r="C29" i="30"/>
  <c r="D29" i="30"/>
  <c r="B32" i="30"/>
  <c r="C32" i="30"/>
  <c r="D32" i="30"/>
  <c r="B33" i="30"/>
  <c r="C33" i="30"/>
  <c r="D33" i="30"/>
  <c r="B34" i="30"/>
  <c r="C34" i="30"/>
  <c r="D34" i="30"/>
  <c r="B35" i="30"/>
  <c r="C35" i="30"/>
  <c r="D35" i="30"/>
  <c r="B36" i="30"/>
  <c r="C36" i="30"/>
  <c r="D36" i="30"/>
  <c r="B37" i="30"/>
  <c r="C37" i="30"/>
  <c r="D37" i="30"/>
  <c r="B38" i="30"/>
  <c r="C38" i="30"/>
  <c r="D38" i="30"/>
  <c r="B39" i="30"/>
  <c r="C39" i="30"/>
  <c r="D39" i="30"/>
  <c r="B40" i="30"/>
  <c r="C40" i="30"/>
  <c r="D40" i="30"/>
  <c r="B41" i="30"/>
  <c r="C41" i="30"/>
  <c r="D41" i="30"/>
  <c r="B42" i="30"/>
  <c r="C42" i="30"/>
  <c r="D42" i="30"/>
  <c r="B43" i="30"/>
  <c r="C43" i="30"/>
  <c r="D43" i="30"/>
  <c r="B44" i="30"/>
  <c r="C44" i="30"/>
  <c r="D44" i="30"/>
  <c r="B45" i="30"/>
  <c r="C45" i="30"/>
  <c r="D45" i="30"/>
  <c r="B46" i="30"/>
  <c r="C46" i="30"/>
  <c r="D46" i="30"/>
  <c r="B47" i="30"/>
  <c r="C47" i="30"/>
  <c r="D47" i="30"/>
  <c r="B48" i="30"/>
  <c r="C48" i="30"/>
  <c r="D48" i="30"/>
  <c r="B49" i="30"/>
  <c r="C49" i="30"/>
  <c r="D49" i="30"/>
  <c r="B50" i="30"/>
  <c r="C50" i="30"/>
  <c r="D50" i="30"/>
  <c r="B51" i="30"/>
  <c r="C51" i="30"/>
  <c r="D51" i="30"/>
  <c r="B52" i="30"/>
  <c r="C52" i="30"/>
  <c r="D52" i="30"/>
  <c r="B53" i="30"/>
  <c r="C53" i="30"/>
  <c r="D53" i="30"/>
  <c r="B54" i="30"/>
  <c r="C54" i="30"/>
  <c r="D54" i="30"/>
  <c r="B55" i="30"/>
  <c r="C55" i="30"/>
  <c r="D55" i="30"/>
  <c r="B57" i="30"/>
  <c r="C57" i="30"/>
  <c r="D57" i="30"/>
  <c r="B6" i="30"/>
  <c r="C6" i="30"/>
  <c r="D6" i="30"/>
  <c r="B7" i="30"/>
  <c r="C7" i="30"/>
  <c r="D7" i="30"/>
  <c r="B8" i="30"/>
  <c r="C8" i="30"/>
  <c r="D8" i="30"/>
  <c r="B9" i="30"/>
  <c r="C9" i="30"/>
  <c r="D9" i="30"/>
  <c r="D5" i="30"/>
  <c r="C5" i="30"/>
  <c r="B5" i="30"/>
  <c r="B5" i="29" l="1"/>
  <c r="C10" i="29"/>
  <c r="D10" i="29"/>
  <c r="C11" i="29"/>
  <c r="D11" i="29"/>
  <c r="C12" i="29"/>
  <c r="D12" i="29"/>
  <c r="C13" i="29"/>
  <c r="D13" i="29"/>
  <c r="C14" i="29"/>
  <c r="D14" i="29"/>
  <c r="C15" i="29"/>
  <c r="D15" i="29"/>
  <c r="C16" i="29"/>
  <c r="D16" i="29"/>
  <c r="C17" i="29"/>
  <c r="D17" i="29"/>
  <c r="C18" i="29"/>
  <c r="D18" i="29"/>
  <c r="C19" i="29"/>
  <c r="D19" i="29"/>
  <c r="C20" i="29"/>
  <c r="D20" i="29"/>
  <c r="C21" i="29"/>
  <c r="D21" i="29"/>
  <c r="C22" i="29"/>
  <c r="D22" i="29"/>
  <c r="C24" i="29"/>
  <c r="D24" i="29"/>
  <c r="C25" i="29"/>
  <c r="D25" i="29"/>
  <c r="C26" i="29"/>
  <c r="D26" i="29"/>
  <c r="C27" i="29"/>
  <c r="D27" i="29"/>
  <c r="C28" i="29"/>
  <c r="D28" i="29"/>
  <c r="C29" i="29"/>
  <c r="D29" i="29"/>
  <c r="C32" i="29"/>
  <c r="D32" i="29"/>
  <c r="C33" i="29"/>
  <c r="D33" i="29"/>
  <c r="C34" i="29"/>
  <c r="D34" i="29"/>
  <c r="C35" i="29"/>
  <c r="D35" i="29"/>
  <c r="C36" i="29"/>
  <c r="D36" i="29"/>
  <c r="C37" i="29"/>
  <c r="D37" i="29"/>
  <c r="C38" i="29"/>
  <c r="D38" i="29"/>
  <c r="C39" i="29"/>
  <c r="D39" i="29"/>
  <c r="C40" i="29"/>
  <c r="D40" i="29"/>
  <c r="C41" i="29"/>
  <c r="D41" i="29"/>
  <c r="C42" i="29"/>
  <c r="D42" i="29"/>
  <c r="C43" i="29"/>
  <c r="D43" i="29"/>
  <c r="C44" i="29"/>
  <c r="D44" i="29"/>
  <c r="C45" i="29"/>
  <c r="D45" i="29"/>
  <c r="C46" i="29"/>
  <c r="D46" i="29"/>
  <c r="C47" i="29"/>
  <c r="D47" i="29"/>
  <c r="C48" i="29"/>
  <c r="D48" i="29"/>
  <c r="C49" i="29"/>
  <c r="D49" i="29"/>
  <c r="C50" i="29"/>
  <c r="D50" i="29"/>
  <c r="C51" i="29"/>
  <c r="D51" i="29"/>
  <c r="C52" i="29"/>
  <c r="D52" i="29"/>
  <c r="C53" i="29"/>
  <c r="D53" i="29"/>
  <c r="C54" i="29"/>
  <c r="D54" i="29"/>
  <c r="C55" i="29"/>
  <c r="D55" i="29"/>
  <c r="C57" i="29"/>
  <c r="D57" i="29"/>
  <c r="C6" i="29"/>
  <c r="D6" i="29"/>
  <c r="C7" i="29"/>
  <c r="D7" i="29"/>
  <c r="C8" i="29"/>
  <c r="D8" i="29"/>
  <c r="C9" i="29"/>
  <c r="D9" i="29"/>
  <c r="D5" i="29"/>
  <c r="C5" i="29"/>
  <c r="B6" i="29"/>
  <c r="B7" i="29"/>
  <c r="B8" i="29"/>
  <c r="B9" i="29"/>
  <c r="B10" i="29"/>
  <c r="B11" i="29"/>
  <c r="B12" i="29"/>
  <c r="B13" i="29"/>
  <c r="B14" i="29"/>
  <c r="B15" i="29"/>
  <c r="B16" i="29"/>
  <c r="B17" i="29"/>
  <c r="B18" i="29"/>
  <c r="B19" i="29"/>
  <c r="B20" i="29"/>
  <c r="B21" i="29"/>
  <c r="B22" i="29"/>
  <c r="B24" i="29"/>
  <c r="B25" i="29"/>
  <c r="B26" i="29"/>
  <c r="B27" i="29"/>
  <c r="B28" i="29"/>
  <c r="B29" i="29"/>
  <c r="B32" i="29"/>
  <c r="B33" i="29"/>
  <c r="B34" i="29"/>
  <c r="B35" i="29"/>
  <c r="B36" i="29"/>
  <c r="B37" i="29"/>
  <c r="B38" i="29"/>
  <c r="B39" i="29"/>
  <c r="B40" i="29"/>
  <c r="B41" i="29"/>
  <c r="B42" i="29"/>
  <c r="B43" i="29"/>
  <c r="B44" i="29"/>
  <c r="B45" i="29"/>
  <c r="B46" i="29"/>
  <c r="B47" i="29"/>
  <c r="B48" i="29"/>
  <c r="B49" i="29"/>
  <c r="B50" i="29"/>
  <c r="B51" i="29"/>
  <c r="B52" i="29"/>
  <c r="B53" i="29"/>
  <c r="B54" i="29"/>
  <c r="B55" i="29"/>
  <c r="B57" i="29"/>
  <c r="B6" i="20"/>
  <c r="B7" i="20"/>
  <c r="B8" i="20"/>
  <c r="B9" i="20"/>
  <c r="B10" i="20"/>
  <c r="B11" i="20"/>
  <c r="B12" i="20"/>
  <c r="B13" i="20"/>
  <c r="B14" i="20"/>
  <c r="B15" i="20"/>
  <c r="B16" i="20"/>
  <c r="B17" i="20"/>
  <c r="B18" i="20"/>
  <c r="B19" i="20"/>
  <c r="B20" i="20"/>
  <c r="B21" i="20"/>
  <c r="B22" i="20"/>
  <c r="B24" i="20"/>
  <c r="B25" i="20"/>
  <c r="B26" i="20"/>
  <c r="B27" i="20"/>
  <c r="B28" i="20"/>
  <c r="B29" i="20"/>
  <c r="B32" i="20"/>
  <c r="B33" i="20"/>
  <c r="B34" i="20"/>
  <c r="B35" i="20"/>
  <c r="B36" i="20"/>
  <c r="B37" i="20"/>
  <c r="B38" i="20"/>
  <c r="B39" i="20"/>
  <c r="B40" i="20"/>
  <c r="B41" i="20"/>
  <c r="B42" i="20"/>
  <c r="B43" i="20"/>
  <c r="B44" i="20"/>
  <c r="B45" i="20"/>
  <c r="B46" i="20"/>
  <c r="B47" i="20"/>
  <c r="B48" i="20"/>
  <c r="B49" i="20"/>
  <c r="B50" i="20"/>
  <c r="B51" i="20"/>
  <c r="B52" i="20"/>
  <c r="B53" i="20"/>
  <c r="B54" i="20"/>
  <c r="B55" i="20"/>
  <c r="B57" i="20"/>
  <c r="B5" i="20"/>
  <c r="F6" i="20" l="1"/>
  <c r="B46" i="24" l="1"/>
  <c r="B46" i="21"/>
  <c r="B46" i="22"/>
  <c r="C46" i="19"/>
  <c r="B9" i="26" l="1"/>
  <c r="C9" i="26"/>
  <c r="D9" i="26"/>
  <c r="B10" i="26"/>
  <c r="C10" i="26"/>
  <c r="D10" i="26"/>
  <c r="B11" i="26"/>
  <c r="C11" i="26"/>
  <c r="D11" i="26"/>
  <c r="B12" i="26"/>
  <c r="C12" i="26"/>
  <c r="D12" i="26"/>
  <c r="B13" i="26"/>
  <c r="C13" i="26"/>
  <c r="D13" i="26"/>
  <c r="B14" i="26"/>
  <c r="C14" i="26"/>
  <c r="D14" i="26"/>
  <c r="B15" i="26"/>
  <c r="C15" i="26"/>
  <c r="D15" i="26"/>
  <c r="B16" i="26"/>
  <c r="C16" i="26"/>
  <c r="D16" i="26"/>
  <c r="B17" i="26"/>
  <c r="C17" i="26"/>
  <c r="D17" i="26"/>
  <c r="B18" i="26"/>
  <c r="C18" i="26"/>
  <c r="D18" i="26"/>
  <c r="B19" i="26"/>
  <c r="C19" i="26"/>
  <c r="D19" i="26"/>
  <c r="B20" i="26"/>
  <c r="C20" i="26"/>
  <c r="D20" i="26"/>
  <c r="B21" i="26"/>
  <c r="C21" i="26"/>
  <c r="D21" i="26"/>
  <c r="B22" i="26"/>
  <c r="C22" i="26"/>
  <c r="D22" i="26"/>
  <c r="B24" i="26"/>
  <c r="C24" i="26"/>
  <c r="D24" i="26"/>
  <c r="B25" i="26"/>
  <c r="C25" i="26"/>
  <c r="D25" i="26"/>
  <c r="B26" i="26"/>
  <c r="C26" i="26"/>
  <c r="D26" i="26"/>
  <c r="B27" i="26"/>
  <c r="C27" i="26"/>
  <c r="D27" i="26"/>
  <c r="B28" i="26"/>
  <c r="C28" i="26"/>
  <c r="D28" i="26"/>
  <c r="B29" i="26"/>
  <c r="C29" i="26"/>
  <c r="D29" i="26"/>
  <c r="B32" i="26"/>
  <c r="C32" i="26"/>
  <c r="D32" i="26"/>
  <c r="B33" i="26"/>
  <c r="C33" i="26"/>
  <c r="D33" i="26"/>
  <c r="B34" i="26"/>
  <c r="C34" i="26"/>
  <c r="D34" i="26"/>
  <c r="B35" i="26"/>
  <c r="C35" i="26"/>
  <c r="D35" i="26"/>
  <c r="B36" i="26"/>
  <c r="C36" i="26"/>
  <c r="D36" i="26"/>
  <c r="B37" i="26"/>
  <c r="C37" i="26"/>
  <c r="D37" i="26"/>
  <c r="B38" i="26"/>
  <c r="C38" i="26"/>
  <c r="D38" i="26"/>
  <c r="B39" i="26"/>
  <c r="C39" i="26"/>
  <c r="D39" i="26"/>
  <c r="B40" i="26"/>
  <c r="C40" i="26"/>
  <c r="D40" i="26"/>
  <c r="B41" i="26"/>
  <c r="C41" i="26"/>
  <c r="D41" i="26"/>
  <c r="B42" i="26"/>
  <c r="C42" i="26"/>
  <c r="D42" i="26"/>
  <c r="B43" i="26"/>
  <c r="C43" i="26"/>
  <c r="D43" i="26"/>
  <c r="B44" i="26"/>
  <c r="C44" i="26"/>
  <c r="D44" i="26"/>
  <c r="B45" i="26"/>
  <c r="C45" i="26"/>
  <c r="D45" i="26"/>
  <c r="B46" i="26"/>
  <c r="C46" i="26"/>
  <c r="D46" i="26"/>
  <c r="B47" i="26"/>
  <c r="C47" i="26"/>
  <c r="D47" i="26"/>
  <c r="B48" i="26"/>
  <c r="C48" i="26"/>
  <c r="D48" i="26"/>
  <c r="B49" i="26"/>
  <c r="C49" i="26"/>
  <c r="D49" i="26"/>
  <c r="B50" i="26"/>
  <c r="C50" i="26"/>
  <c r="D50" i="26"/>
  <c r="B51" i="26"/>
  <c r="C51" i="26"/>
  <c r="D51" i="26"/>
  <c r="B52" i="26"/>
  <c r="C52" i="26"/>
  <c r="D52" i="26"/>
  <c r="B53" i="26"/>
  <c r="C53" i="26"/>
  <c r="D53" i="26"/>
  <c r="B54" i="26"/>
  <c r="C54" i="26"/>
  <c r="D54" i="26"/>
  <c r="B55" i="26"/>
  <c r="C55" i="26"/>
  <c r="D55" i="26"/>
  <c r="B57" i="26"/>
  <c r="C57" i="26"/>
  <c r="D57" i="26"/>
  <c r="B6" i="26"/>
  <c r="C6" i="26"/>
  <c r="D6" i="26"/>
  <c r="B7" i="26"/>
  <c r="C7" i="26"/>
  <c r="D7" i="26"/>
  <c r="B8" i="26"/>
  <c r="C8" i="26"/>
  <c r="D8" i="26"/>
  <c r="D5" i="26"/>
  <c r="C5" i="26"/>
  <c r="B5" i="26"/>
  <c r="AA53" i="5" l="1"/>
  <c r="AA52" i="5"/>
  <c r="AA51" i="5"/>
  <c r="AA50" i="5"/>
  <c r="AA49" i="5"/>
  <c r="AA48" i="5"/>
  <c r="AA47" i="5"/>
  <c r="AA46" i="5"/>
  <c r="Z46" i="5"/>
  <c r="AA45" i="5"/>
  <c r="Z45" i="5"/>
  <c r="AA44" i="5"/>
  <c r="AA42" i="5"/>
  <c r="AA41" i="5"/>
  <c r="AA40" i="5"/>
  <c r="Z40" i="5"/>
  <c r="AA39" i="5"/>
  <c r="Z39" i="5"/>
  <c r="AA38" i="5"/>
  <c r="Z38" i="5"/>
  <c r="AA37" i="5"/>
  <c r="Z37" i="5"/>
  <c r="AA36" i="5"/>
  <c r="Z36" i="5"/>
  <c r="AA35" i="5"/>
  <c r="Z35" i="5"/>
  <c r="AA34" i="5"/>
  <c r="Z34" i="5"/>
  <c r="AA33" i="5"/>
  <c r="Z33" i="5"/>
  <c r="AA32" i="5"/>
  <c r="Z32" i="5"/>
  <c r="AA29" i="5"/>
  <c r="Z29" i="5"/>
  <c r="AA28" i="5"/>
  <c r="Z28" i="5"/>
  <c r="AA25" i="5"/>
  <c r="Z25" i="5"/>
  <c r="AA24" i="5"/>
  <c r="Z24" i="5"/>
  <c r="AA22" i="5"/>
  <c r="Z22" i="5"/>
  <c r="AA21" i="5"/>
  <c r="Z21" i="5"/>
  <c r="AA20" i="5"/>
  <c r="Z20" i="5"/>
  <c r="AA19" i="5"/>
  <c r="Z19" i="5"/>
  <c r="AA18" i="5"/>
  <c r="Z18" i="5"/>
  <c r="AA17" i="5"/>
  <c r="Z17" i="5"/>
  <c r="AA16" i="5"/>
  <c r="Z16" i="5"/>
  <c r="AA15" i="5"/>
  <c r="Z15" i="5"/>
  <c r="AA14" i="5"/>
  <c r="Z14" i="5"/>
  <c r="AA13" i="5"/>
  <c r="Z13" i="5"/>
  <c r="AA12" i="5"/>
  <c r="Z12" i="5"/>
  <c r="AA11" i="5"/>
  <c r="Z11" i="5"/>
  <c r="AA10" i="5"/>
  <c r="Z10" i="5"/>
  <c r="AA9" i="5"/>
  <c r="Z9" i="5"/>
  <c r="AA8" i="5"/>
  <c r="Z8" i="5"/>
  <c r="AA7" i="5"/>
  <c r="Z7" i="5"/>
  <c r="AA6" i="5"/>
  <c r="Z6" i="5"/>
  <c r="AA5" i="5"/>
  <c r="Z5" i="5"/>
  <c r="D57" i="24" l="1"/>
  <c r="C57" i="24"/>
  <c r="B57" i="24"/>
  <c r="D55" i="24"/>
  <c r="C55" i="24"/>
  <c r="B55" i="24"/>
  <c r="D54" i="24"/>
  <c r="C54" i="24"/>
  <c r="B54" i="24"/>
  <c r="C53" i="24"/>
  <c r="B53" i="24"/>
  <c r="D52" i="24"/>
  <c r="C52" i="24"/>
  <c r="B52" i="24"/>
  <c r="D51" i="24"/>
  <c r="C51" i="24"/>
  <c r="B51" i="24"/>
  <c r="D50" i="24"/>
  <c r="C50" i="24"/>
  <c r="B50" i="24"/>
  <c r="D49" i="24"/>
  <c r="C49" i="24"/>
  <c r="B49" i="24"/>
  <c r="D48" i="24"/>
  <c r="C48" i="24"/>
  <c r="B48" i="24"/>
  <c r="D47" i="24"/>
  <c r="C47" i="24"/>
  <c r="B47" i="24"/>
  <c r="D46" i="24"/>
  <c r="C46" i="24"/>
  <c r="D45" i="24"/>
  <c r="C45" i="24"/>
  <c r="B45" i="24"/>
  <c r="D44" i="24"/>
  <c r="C44" i="24"/>
  <c r="B44" i="24"/>
  <c r="D43" i="24"/>
  <c r="C43" i="24"/>
  <c r="B43" i="24"/>
  <c r="D42" i="24"/>
  <c r="C42" i="24"/>
  <c r="B42" i="24"/>
  <c r="D41" i="24"/>
  <c r="C41" i="24"/>
  <c r="B41" i="24"/>
  <c r="D40" i="24"/>
  <c r="C40" i="24"/>
  <c r="B40" i="24"/>
  <c r="D39" i="24"/>
  <c r="C39" i="24"/>
  <c r="B39" i="24"/>
  <c r="D38" i="24"/>
  <c r="C38" i="24"/>
  <c r="B38" i="24"/>
  <c r="D37" i="24"/>
  <c r="C37" i="24"/>
  <c r="B37" i="24"/>
  <c r="D36" i="24"/>
  <c r="C36" i="24"/>
  <c r="B36" i="24"/>
  <c r="D35" i="24"/>
  <c r="C35" i="24"/>
  <c r="B35" i="24"/>
  <c r="D34" i="24"/>
  <c r="C34" i="24"/>
  <c r="B34" i="24"/>
  <c r="D33" i="24"/>
  <c r="C33" i="24"/>
  <c r="B33" i="24"/>
  <c r="D32" i="24"/>
  <c r="C32" i="24"/>
  <c r="B32" i="24"/>
  <c r="D29" i="24"/>
  <c r="C29" i="24"/>
  <c r="B29" i="24"/>
  <c r="D28" i="24"/>
  <c r="C28" i="24"/>
  <c r="B28" i="24"/>
  <c r="D27" i="24"/>
  <c r="C27" i="24"/>
  <c r="B27" i="24"/>
  <c r="D26" i="24"/>
  <c r="C26" i="24"/>
  <c r="B26" i="24"/>
  <c r="D25" i="24"/>
  <c r="C25" i="24"/>
  <c r="B25" i="24"/>
  <c r="D24" i="24"/>
  <c r="C24" i="24"/>
  <c r="B24" i="24"/>
  <c r="D22" i="24"/>
  <c r="C22" i="24"/>
  <c r="B22" i="24"/>
  <c r="D21" i="24"/>
  <c r="C21" i="24"/>
  <c r="B21" i="24"/>
  <c r="D20" i="24"/>
  <c r="C20" i="24"/>
  <c r="B20" i="24"/>
  <c r="D19" i="24"/>
  <c r="C19" i="24"/>
  <c r="B19" i="24"/>
  <c r="D18" i="24"/>
  <c r="C18" i="24"/>
  <c r="B18" i="24"/>
  <c r="D17" i="24"/>
  <c r="C17" i="24"/>
  <c r="B17" i="24"/>
  <c r="D16" i="24"/>
  <c r="C16" i="24"/>
  <c r="B16" i="24"/>
  <c r="D15" i="24"/>
  <c r="C15" i="24"/>
  <c r="B15" i="24"/>
  <c r="D14" i="24"/>
  <c r="C14" i="24"/>
  <c r="B14" i="24"/>
  <c r="D13" i="24"/>
  <c r="C13" i="24"/>
  <c r="B13" i="24"/>
  <c r="D12" i="24"/>
  <c r="C12" i="24"/>
  <c r="B12" i="24"/>
  <c r="D11" i="24"/>
  <c r="C11" i="24"/>
  <c r="B11" i="24"/>
  <c r="D10" i="24"/>
  <c r="C10" i="24"/>
  <c r="B10" i="24"/>
  <c r="D9" i="24"/>
  <c r="C9" i="24"/>
  <c r="B9" i="24"/>
  <c r="D8" i="24"/>
  <c r="C8" i="24"/>
  <c r="B8" i="24"/>
  <c r="D7" i="24"/>
  <c r="C7" i="24"/>
  <c r="B7" i="24"/>
  <c r="D6" i="24"/>
  <c r="C6" i="24"/>
  <c r="B6" i="24"/>
  <c r="D5" i="24"/>
  <c r="C5" i="24"/>
  <c r="B5" i="24"/>
  <c r="C57" i="20" l="1"/>
  <c r="D57" i="20"/>
  <c r="B57" i="22"/>
  <c r="C57" i="22"/>
  <c r="D57" i="22"/>
  <c r="C57" i="19"/>
  <c r="D57" i="19"/>
  <c r="E57" i="19"/>
  <c r="D19" i="19" l="1"/>
  <c r="D57" i="21" l="1"/>
  <c r="C57" i="21"/>
  <c r="B57" i="21"/>
  <c r="C52" i="21" l="1"/>
  <c r="C35" i="21"/>
  <c r="B5" i="21" l="1"/>
  <c r="D27" i="21" l="1"/>
  <c r="C27" i="21"/>
  <c r="B27" i="21"/>
  <c r="D26" i="21"/>
  <c r="C26" i="21"/>
  <c r="B26" i="21"/>
  <c r="D27" i="22"/>
  <c r="C27" i="22"/>
  <c r="B27" i="22"/>
  <c r="D26" i="22"/>
  <c r="C26" i="22"/>
  <c r="B26" i="22"/>
  <c r="E27" i="19"/>
  <c r="D27" i="19"/>
  <c r="C27" i="19"/>
  <c r="E26" i="19"/>
  <c r="D26" i="19"/>
  <c r="C26" i="19"/>
  <c r="C27" i="20"/>
  <c r="D27" i="20"/>
  <c r="C26" i="20"/>
  <c r="D26" i="20"/>
  <c r="C5" i="22" l="1"/>
  <c r="C55" i="19"/>
  <c r="D55" i="19"/>
  <c r="E55" i="19"/>
  <c r="B54" i="21"/>
  <c r="C54" i="21"/>
  <c r="D54" i="21"/>
  <c r="B55" i="21"/>
  <c r="C55" i="21"/>
  <c r="D55" i="21"/>
  <c r="C12" i="22"/>
  <c r="D55" i="22" l="1"/>
  <c r="C55" i="22"/>
  <c r="B55" i="22"/>
  <c r="D54" i="22"/>
  <c r="C54" i="22"/>
  <c r="B54" i="22"/>
  <c r="C53" i="22"/>
  <c r="B53" i="22"/>
  <c r="D52" i="22"/>
  <c r="C52" i="22"/>
  <c r="B52" i="22"/>
  <c r="D51" i="22"/>
  <c r="C51" i="22"/>
  <c r="B51" i="22"/>
  <c r="D50" i="22"/>
  <c r="C50" i="22"/>
  <c r="B50" i="22"/>
  <c r="D49" i="22"/>
  <c r="C49" i="22"/>
  <c r="B49" i="22"/>
  <c r="D48" i="22"/>
  <c r="C48" i="22"/>
  <c r="B48" i="22"/>
  <c r="D47" i="22"/>
  <c r="C47" i="22"/>
  <c r="B47" i="22"/>
  <c r="D46" i="22"/>
  <c r="C46" i="22"/>
  <c r="D45" i="22"/>
  <c r="C45" i="22"/>
  <c r="B45" i="22"/>
  <c r="D44" i="22"/>
  <c r="C44" i="22"/>
  <c r="B44" i="22"/>
  <c r="D43" i="22"/>
  <c r="C43" i="22"/>
  <c r="B43" i="22"/>
  <c r="D42" i="22"/>
  <c r="C42" i="22"/>
  <c r="B42" i="22"/>
  <c r="D41" i="22"/>
  <c r="C41" i="22"/>
  <c r="B41" i="22"/>
  <c r="D40" i="22"/>
  <c r="C40" i="22"/>
  <c r="B40" i="22"/>
  <c r="D39" i="22"/>
  <c r="C39" i="22"/>
  <c r="B39" i="22"/>
  <c r="D38" i="22"/>
  <c r="C38" i="22"/>
  <c r="B38" i="22"/>
  <c r="D37" i="22"/>
  <c r="C37" i="22"/>
  <c r="B37" i="22"/>
  <c r="D36" i="22"/>
  <c r="C36" i="22"/>
  <c r="B36" i="22"/>
  <c r="D35" i="22"/>
  <c r="C35" i="22"/>
  <c r="B35" i="22"/>
  <c r="D34" i="22"/>
  <c r="C34" i="22"/>
  <c r="B34" i="22"/>
  <c r="D33" i="22"/>
  <c r="C33" i="22"/>
  <c r="B33" i="22"/>
  <c r="D32" i="22"/>
  <c r="C32" i="22"/>
  <c r="B32" i="22"/>
  <c r="D29" i="22"/>
  <c r="C29" i="22"/>
  <c r="B29" i="22"/>
  <c r="D28" i="22"/>
  <c r="C28" i="22"/>
  <c r="B28" i="22"/>
  <c r="D25" i="22"/>
  <c r="C25" i="22"/>
  <c r="B25" i="22"/>
  <c r="D24" i="22"/>
  <c r="C24" i="22"/>
  <c r="B24" i="22"/>
  <c r="D22" i="22"/>
  <c r="C22" i="22"/>
  <c r="B22" i="22"/>
  <c r="D21" i="22"/>
  <c r="C21" i="22"/>
  <c r="B21" i="22"/>
  <c r="D20" i="22"/>
  <c r="C20" i="22"/>
  <c r="B20" i="22"/>
  <c r="D19" i="22"/>
  <c r="C19" i="22"/>
  <c r="B19" i="22"/>
  <c r="D18" i="22"/>
  <c r="C18" i="22"/>
  <c r="B18" i="22"/>
  <c r="D17" i="22"/>
  <c r="C17" i="22"/>
  <c r="B17" i="22"/>
  <c r="D16" i="22"/>
  <c r="C16" i="22"/>
  <c r="B16" i="22"/>
  <c r="D15" i="22"/>
  <c r="C15" i="22"/>
  <c r="B15" i="22"/>
  <c r="D14" i="22"/>
  <c r="C14" i="22"/>
  <c r="B14" i="22"/>
  <c r="D13" i="22"/>
  <c r="C13" i="22"/>
  <c r="B13" i="22"/>
  <c r="D12" i="22"/>
  <c r="B12" i="22"/>
  <c r="D11" i="22"/>
  <c r="C11" i="22"/>
  <c r="B11" i="22"/>
  <c r="D10" i="22"/>
  <c r="C10" i="22"/>
  <c r="B10" i="22"/>
  <c r="D9" i="22"/>
  <c r="C9" i="22"/>
  <c r="B9" i="22"/>
  <c r="D8" i="22"/>
  <c r="C8" i="22"/>
  <c r="B8" i="22"/>
  <c r="D7" i="22"/>
  <c r="C7" i="22"/>
  <c r="B7" i="22"/>
  <c r="D6" i="22"/>
  <c r="C6" i="22"/>
  <c r="B6" i="22"/>
  <c r="D5" i="22"/>
  <c r="B5" i="22"/>
  <c r="B48" i="21" l="1"/>
  <c r="B49" i="21"/>
  <c r="B50" i="21"/>
  <c r="B51" i="21"/>
  <c r="B52" i="21"/>
  <c r="B53" i="21"/>
  <c r="B47" i="21"/>
  <c r="C53" i="21"/>
  <c r="C46" i="21"/>
  <c r="D46" i="21"/>
  <c r="C47" i="21"/>
  <c r="D47" i="21"/>
  <c r="C48" i="21"/>
  <c r="D48" i="21"/>
  <c r="C49" i="21"/>
  <c r="D49" i="21"/>
  <c r="C50" i="21"/>
  <c r="D50" i="21"/>
  <c r="C51" i="21"/>
  <c r="D51" i="21"/>
  <c r="D52" i="21"/>
  <c r="B6" i="21"/>
  <c r="C6" i="21"/>
  <c r="D6" i="21"/>
  <c r="B7" i="21"/>
  <c r="C7" i="21"/>
  <c r="D7" i="21"/>
  <c r="B8" i="21"/>
  <c r="C8" i="21"/>
  <c r="D8" i="21"/>
  <c r="B9" i="21"/>
  <c r="C9" i="21"/>
  <c r="D9" i="21"/>
  <c r="B10" i="21"/>
  <c r="C10" i="21"/>
  <c r="D10" i="21"/>
  <c r="B11" i="21"/>
  <c r="C11" i="21"/>
  <c r="D11" i="21"/>
  <c r="B12" i="21"/>
  <c r="C12" i="21"/>
  <c r="D12" i="21"/>
  <c r="B13" i="21"/>
  <c r="C13" i="21"/>
  <c r="D13" i="21"/>
  <c r="B14" i="21"/>
  <c r="C14" i="21"/>
  <c r="D14" i="21"/>
  <c r="B15" i="21"/>
  <c r="C15" i="21"/>
  <c r="D15" i="21"/>
  <c r="B16" i="21"/>
  <c r="C16" i="21"/>
  <c r="D16" i="21"/>
  <c r="B17" i="21"/>
  <c r="C17" i="21"/>
  <c r="D17" i="21"/>
  <c r="B18" i="21"/>
  <c r="C18" i="21"/>
  <c r="D18" i="21"/>
  <c r="B19" i="21"/>
  <c r="C19" i="21"/>
  <c r="D19" i="21"/>
  <c r="B20" i="21"/>
  <c r="C20" i="21"/>
  <c r="D20" i="21"/>
  <c r="B21" i="21"/>
  <c r="C21" i="21"/>
  <c r="D21" i="21"/>
  <c r="B22" i="21"/>
  <c r="C22" i="21"/>
  <c r="D22" i="21"/>
  <c r="B24" i="21"/>
  <c r="C24" i="21"/>
  <c r="D24" i="21"/>
  <c r="B25" i="21"/>
  <c r="C25" i="21"/>
  <c r="D25" i="21"/>
  <c r="B28" i="21"/>
  <c r="C28" i="21"/>
  <c r="D28" i="21"/>
  <c r="B29" i="21"/>
  <c r="C29" i="21"/>
  <c r="D29" i="21"/>
  <c r="B32" i="21"/>
  <c r="C32" i="21"/>
  <c r="D32" i="21"/>
  <c r="B33" i="21"/>
  <c r="C33" i="21"/>
  <c r="D33" i="21"/>
  <c r="B34" i="21"/>
  <c r="C34" i="21"/>
  <c r="D34" i="21"/>
  <c r="B35" i="21"/>
  <c r="D35" i="21"/>
  <c r="B36" i="21"/>
  <c r="C36" i="21"/>
  <c r="D36" i="21"/>
  <c r="B37" i="21"/>
  <c r="C37" i="21"/>
  <c r="D37" i="21"/>
  <c r="B38" i="21"/>
  <c r="C38" i="21"/>
  <c r="D38" i="21"/>
  <c r="B39" i="21"/>
  <c r="C39" i="21"/>
  <c r="D39" i="21"/>
  <c r="B40" i="21"/>
  <c r="C40" i="21"/>
  <c r="D40" i="21"/>
  <c r="B41" i="21"/>
  <c r="C41" i="21"/>
  <c r="D41" i="21"/>
  <c r="B42" i="21"/>
  <c r="C42" i="21"/>
  <c r="D42" i="21"/>
  <c r="B43" i="21"/>
  <c r="C43" i="21"/>
  <c r="D43" i="21"/>
  <c r="B44" i="21"/>
  <c r="C44" i="21"/>
  <c r="D44" i="21"/>
  <c r="B45" i="21"/>
  <c r="C45" i="21"/>
  <c r="D45" i="21"/>
  <c r="D5" i="21"/>
  <c r="C5" i="21"/>
  <c r="C54" i="20"/>
  <c r="D54" i="20"/>
  <c r="C55" i="20"/>
  <c r="D55" i="20"/>
  <c r="C53" i="20"/>
  <c r="C46" i="20"/>
  <c r="D46" i="20"/>
  <c r="C47" i="20"/>
  <c r="D47" i="20"/>
  <c r="C48" i="20"/>
  <c r="D48" i="20"/>
  <c r="C49" i="20"/>
  <c r="D49" i="20"/>
  <c r="C50" i="20"/>
  <c r="D50" i="20"/>
  <c r="C51" i="20"/>
  <c r="D51" i="20"/>
  <c r="C52" i="20"/>
  <c r="D52" i="20"/>
  <c r="C6" i="20"/>
  <c r="D6" i="20"/>
  <c r="C7" i="20"/>
  <c r="D7" i="20"/>
  <c r="C8" i="20"/>
  <c r="D8" i="20"/>
  <c r="C9" i="20"/>
  <c r="D9" i="20"/>
  <c r="C10" i="20"/>
  <c r="D10" i="20"/>
  <c r="C11" i="20"/>
  <c r="D11" i="20"/>
  <c r="C12" i="20"/>
  <c r="D12" i="20"/>
  <c r="C13" i="20"/>
  <c r="D13" i="20"/>
  <c r="C14" i="20"/>
  <c r="D14" i="20"/>
  <c r="C15" i="20"/>
  <c r="D15" i="20"/>
  <c r="C16" i="20"/>
  <c r="D16" i="20"/>
  <c r="C17" i="20"/>
  <c r="D17" i="20"/>
  <c r="C18" i="20"/>
  <c r="D18" i="20"/>
  <c r="C19" i="20"/>
  <c r="D19" i="20"/>
  <c r="C20" i="20"/>
  <c r="D20" i="20"/>
  <c r="C21" i="20"/>
  <c r="D21" i="20"/>
  <c r="C22" i="20"/>
  <c r="D22" i="20"/>
  <c r="C24" i="20"/>
  <c r="D24" i="20"/>
  <c r="C25" i="20"/>
  <c r="D25" i="20"/>
  <c r="C28" i="20"/>
  <c r="D28" i="20"/>
  <c r="C29" i="20"/>
  <c r="D29" i="20"/>
  <c r="C32" i="20"/>
  <c r="D32" i="20"/>
  <c r="C33" i="20"/>
  <c r="D33" i="20"/>
  <c r="C34" i="20"/>
  <c r="D34" i="20"/>
  <c r="C35" i="20"/>
  <c r="D35" i="20"/>
  <c r="C36" i="20"/>
  <c r="D36" i="20"/>
  <c r="C37" i="20"/>
  <c r="D37" i="20"/>
  <c r="C38" i="20"/>
  <c r="D38" i="20"/>
  <c r="C39" i="20"/>
  <c r="D39" i="20"/>
  <c r="C40" i="20"/>
  <c r="D40" i="20"/>
  <c r="C41" i="20"/>
  <c r="D41" i="20"/>
  <c r="C42" i="20"/>
  <c r="D42" i="20"/>
  <c r="C43" i="20"/>
  <c r="D43" i="20"/>
  <c r="C44" i="20"/>
  <c r="D44" i="20"/>
  <c r="C45" i="20"/>
  <c r="D45" i="20"/>
  <c r="D5" i="20"/>
  <c r="C5" i="20"/>
  <c r="C54" i="19"/>
  <c r="C53" i="19"/>
  <c r="C52" i="19"/>
  <c r="C51" i="19"/>
  <c r="C50" i="19"/>
  <c r="C49" i="19"/>
  <c r="C48" i="19"/>
  <c r="C47" i="19"/>
  <c r="E54" i="19" l="1"/>
  <c r="E6" i="19"/>
  <c r="E7" i="19"/>
  <c r="E8" i="19"/>
  <c r="E9" i="19"/>
  <c r="E10" i="19"/>
  <c r="E11" i="19"/>
  <c r="E12" i="19"/>
  <c r="E13" i="19"/>
  <c r="E14" i="19"/>
  <c r="E15" i="19"/>
  <c r="E16" i="19"/>
  <c r="E17" i="19"/>
  <c r="E18" i="19"/>
  <c r="E19" i="19"/>
  <c r="E20" i="19"/>
  <c r="E21" i="19"/>
  <c r="E22" i="19"/>
  <c r="E24" i="19"/>
  <c r="E25" i="19"/>
  <c r="E28" i="19"/>
  <c r="E29" i="19"/>
  <c r="E32" i="19"/>
  <c r="E33" i="19"/>
  <c r="E34" i="19"/>
  <c r="E35" i="19"/>
  <c r="E36" i="19"/>
  <c r="E37" i="19"/>
  <c r="E38" i="19"/>
  <c r="E39" i="19"/>
  <c r="E40" i="19"/>
  <c r="E41" i="19"/>
  <c r="E42" i="19"/>
  <c r="E43" i="19"/>
  <c r="E44" i="19"/>
  <c r="E45" i="19"/>
  <c r="E46" i="19"/>
  <c r="E47" i="19"/>
  <c r="E48" i="19"/>
  <c r="E49" i="19"/>
  <c r="E50" i="19"/>
  <c r="E51" i="19"/>
  <c r="E52" i="19"/>
  <c r="E5" i="19"/>
  <c r="D6" i="19"/>
  <c r="D7" i="19"/>
  <c r="D8" i="19"/>
  <c r="D9" i="19"/>
  <c r="D10" i="19"/>
  <c r="D11" i="19"/>
  <c r="D12" i="19"/>
  <c r="D13" i="19"/>
  <c r="D14" i="19"/>
  <c r="D15" i="19"/>
  <c r="D16" i="19"/>
  <c r="D17" i="19"/>
  <c r="D18" i="19"/>
  <c r="D20" i="19"/>
  <c r="D21" i="19"/>
  <c r="D22" i="19"/>
  <c r="D24" i="19"/>
  <c r="D25" i="19"/>
  <c r="D28" i="19"/>
  <c r="D29" i="19"/>
  <c r="D32" i="19"/>
  <c r="D33" i="19"/>
  <c r="D34" i="19"/>
  <c r="D35" i="19"/>
  <c r="D36" i="19"/>
  <c r="D37" i="19"/>
  <c r="D38" i="19"/>
  <c r="D39" i="19"/>
  <c r="D40" i="19"/>
  <c r="D41" i="19"/>
  <c r="D42" i="19"/>
  <c r="D43" i="19"/>
  <c r="D44" i="19"/>
  <c r="D45" i="19"/>
  <c r="D46" i="19"/>
  <c r="D47" i="19"/>
  <c r="D48" i="19"/>
  <c r="D49" i="19"/>
  <c r="D50" i="19"/>
  <c r="D51" i="19"/>
  <c r="D52" i="19"/>
  <c r="D53" i="19"/>
  <c r="D54" i="19"/>
  <c r="D5" i="19"/>
  <c r="C6" i="19" l="1"/>
  <c r="C7" i="19"/>
  <c r="C8" i="19"/>
  <c r="C9" i="19"/>
  <c r="C10" i="19"/>
  <c r="C11" i="19"/>
  <c r="C12" i="19"/>
  <c r="C13" i="19"/>
  <c r="C14" i="19"/>
  <c r="C15" i="19"/>
  <c r="C16" i="19"/>
  <c r="C17" i="19"/>
  <c r="C18" i="19"/>
  <c r="C19" i="19"/>
  <c r="C20" i="19"/>
  <c r="C21" i="19"/>
  <c r="C22" i="19"/>
  <c r="C24" i="19"/>
  <c r="C25" i="19"/>
  <c r="C28" i="19"/>
  <c r="C29" i="19"/>
  <c r="C32" i="19"/>
  <c r="C33" i="19"/>
  <c r="C34" i="19"/>
  <c r="C36" i="19"/>
  <c r="C37" i="19"/>
  <c r="C38" i="19"/>
  <c r="C39" i="19"/>
  <c r="C40" i="19"/>
  <c r="C41" i="19"/>
  <c r="C42" i="19"/>
  <c r="C43" i="19"/>
  <c r="C44" i="19"/>
  <c r="C45" i="19"/>
  <c r="C5" i="19"/>
  <c r="B144" i="9" l="1"/>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Amanda deLaroque</author>
  </authors>
  <commentList>
    <comment ref="AJ4" authorId="0" shapeId="0" xr:uid="{00000000-0006-0000-0200-000001000000}">
      <text>
        <r>
          <rPr>
            <b/>
            <sz val="9"/>
            <color indexed="81"/>
            <rFont val="Tahoma"/>
            <family val="2"/>
          </rPr>
          <t>Amanda deLaroque: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Stefan Gathmann</author>
  </authors>
  <commentList>
    <comment ref="E4" authorId="0" shapeId="0" xr:uid="{11F107B6-C39A-4138-AD89-0EF18720E36B}">
      <text>
        <r>
          <rPr>
            <b/>
            <sz val="9"/>
            <color indexed="81"/>
            <rFont val="Tahoma"/>
            <family val="2"/>
          </rPr>
          <t>Stefan Gathmann:</t>
        </r>
        <r>
          <rPr>
            <sz val="9"/>
            <color indexed="81"/>
            <rFont val="Tahoma"/>
            <family val="2"/>
          </rPr>
          <t xml:space="preserve">
We did not nor do we intend to translate into Irish</t>
        </r>
      </text>
    </comment>
  </commentList>
</comments>
</file>

<file path=xl/sharedStrings.xml><?xml version="1.0" encoding="utf-8"?>
<sst xmlns="http://schemas.openxmlformats.org/spreadsheetml/2006/main" count="18958" uniqueCount="2521">
  <si>
    <t>Picklist ID</t>
  </si>
  <si>
    <t>0.000</t>
  </si>
  <si>
    <t>false</t>
  </si>
  <si>
    <t>true</t>
  </si>
  <si>
    <t>Yes</t>
  </si>
  <si>
    <t>9</t>
  </si>
  <si>
    <t>Brick</t>
  </si>
  <si>
    <t>FieldID</t>
  </si>
  <si>
    <t>Cross</t>
  </si>
  <si>
    <t>Bricks</t>
  </si>
  <si>
    <t>Brick Code</t>
  </si>
  <si>
    <t>Brick Title</t>
  </si>
  <si>
    <t>NL Brick Title</t>
  </si>
  <si>
    <t>Segment Code</t>
  </si>
  <si>
    <t>Segment Title</t>
  </si>
  <si>
    <t>NL Segment Title</t>
  </si>
  <si>
    <t>Family Code</t>
  </si>
  <si>
    <t>Family Title</t>
  </si>
  <si>
    <t>NL Family Title</t>
  </si>
  <si>
    <t>Class Code</t>
  </si>
  <si>
    <t>Class Title</t>
  </si>
  <si>
    <t>NL Class Title</t>
  </si>
  <si>
    <t>Fielddefinitions</t>
  </si>
  <si>
    <t>Field Definitions</t>
  </si>
  <si>
    <t>Definition Dutch</t>
  </si>
  <si>
    <t>Instruction Dutch</t>
  </si>
  <si>
    <t>Remark(s) Dutch</t>
  </si>
  <si>
    <t>Format</t>
  </si>
  <si>
    <t>Deci-
mals</t>
  </si>
  <si>
    <t>Example</t>
  </si>
  <si>
    <t>UoM</t>
  </si>
  <si>
    <t>Dependency</t>
  </si>
  <si>
    <t>GDSN name</t>
  </si>
  <si>
    <t>Attributename English</t>
  </si>
  <si>
    <t>Definition English</t>
  </si>
  <si>
    <t>Instruction English</t>
  </si>
  <si>
    <t>Remark(s) English</t>
  </si>
  <si>
    <t>XML Path</t>
  </si>
  <si>
    <t>Sort</t>
  </si>
  <si>
    <t>GS1-adrescode (GLN) dataleverancier</t>
  </si>
  <si>
    <t>Number</t>
  </si>
  <si>
    <t/>
  </si>
  <si>
    <t>If you are using EDI provide the same GLN which is used in EDI messages.</t>
  </si>
  <si>
    <t>catalogue_item_notification:catalogueItemNotification/catalogueItem/tradeItem/informationProviderOfTradeItem/gln</t>
  </si>
  <si>
    <t>GS1-artikelcode (GTIN)</t>
  </si>
  <si>
    <t>Dit gegevensveld bevat 14 cijfers. Indien de GS1-artikelcode (GTIN) uit minder dan 14 cijfers bestaat vul de waarde dan aan met voorloopnullen.</t>
  </si>
  <si>
    <t>catalogue_item_notification:catalogueItemNotification/catalogueItem/tradeItem/gtin</t>
  </si>
  <si>
    <t>Selecteer de juiste waarde uit de ISO landen code tabel (ISO 3166-1).</t>
  </si>
  <si>
    <t>Picklist</t>
  </si>
  <si>
    <t>GDSN code list</t>
  </si>
  <si>
    <t>targetMarketCountryCode</t>
  </si>
  <si>
    <t>Select the correct value from the ISO code list for countries (ISO 3166-1).</t>
  </si>
  <si>
    <t>catalogue_item_notification:catalogueItemNotification/catalogueItem/tradeItem/targetMarket/targetMarketCountryCode</t>
  </si>
  <si>
    <t>gpcCategoryCode</t>
  </si>
  <si>
    <t>catalogue_item_notification:catalogueItemNotification/catalogueItem/tradeItem/gdsnTradeItemClassification/gpcCategoryCode</t>
  </si>
  <si>
    <t>Date</t>
  </si>
  <si>
    <t>effectiveDateTime</t>
  </si>
  <si>
    <t xml:space="preserve">This data attribute is mandatory for each modification (in order to be able to distinguish between different data versions). It is not allowed to enter a date value in the past. </t>
  </si>
  <si>
    <t>If this data attribute is not updated, GS1 DAS fills the date with the date of receipt in the datapool.</t>
  </si>
  <si>
    <t>catalogue_item_notification:catalogueItemNotification/catalogueItem/tradeItem/tradeItemSynchronisationDates/effectiveDateTime</t>
  </si>
  <si>
    <t>catalogue_item_notification:catalogueItemNotification/catalogueItem/tradeItem/nextLowerLevelTradeItemInformation/childTradeItem/gtin</t>
  </si>
  <si>
    <t>The value may not be negative.</t>
  </si>
  <si>
    <t>Indicatie basiseenheid</t>
  </si>
  <si>
    <t>Keuze uit true of false.</t>
  </si>
  <si>
    <t>Boolean</t>
  </si>
  <si>
    <t>isTradeItemABaseUnit</t>
  </si>
  <si>
    <t>catalogue_item_notification:catalogueItemNotification/catalogueItem/tradeItem/isTradeItemABaseUnit</t>
  </si>
  <si>
    <t>Indicatie consumenteneenheid</t>
  </si>
  <si>
    <t>isTradeItemAConsumerUnit</t>
  </si>
  <si>
    <t>catalogue_item_notification:catalogueItemNotification/catalogueItem/tradeItem/isTradeItemAConsumerUnit</t>
  </si>
  <si>
    <t>Indicatie besteleenheid</t>
  </si>
  <si>
    <t>isTradeItemAnOrderableUnit</t>
  </si>
  <si>
    <t>catalogue_item_notification:catalogueItemNotification/catalogueItem/tradeItem/isTradeItemAnOrderableUnit</t>
  </si>
  <si>
    <t>Indicatie levereenheid</t>
  </si>
  <si>
    <t>isTradeItemADespatchUnit</t>
  </si>
  <si>
    <t>catalogue_item_notification:catalogueItemNotification/catalogueItem/tradeItem/isTradeItemADespatchUnit</t>
  </si>
  <si>
    <t>Indicatie factuureenheid</t>
  </si>
  <si>
    <t>isTradeItemAnInvoiceUnit</t>
  </si>
  <si>
    <t>catalogue_item_notification:catalogueItemNotification/catalogueItem/tradeItem/isTradeItemAnInvoiceUnit</t>
  </si>
  <si>
    <t>Indicatie variabel artikel</t>
  </si>
  <si>
    <t>isTradeItemAVariableUnit</t>
  </si>
  <si>
    <t>variable_trade_item_information:variableTradeItemInformationModule/variableTradeItemInformation/isTradeItemAVariableUnit</t>
  </si>
  <si>
    <t>Startdatum beschikbaarheid</t>
  </si>
  <si>
    <t>DateTime</t>
  </si>
  <si>
    <t>startAvailabilityDateTime</t>
  </si>
  <si>
    <t>delivery_purchasing_information:deliveryPurchasingInformationModule/deliveryPurchasingInformation/startAvailabilityDateTime</t>
  </si>
  <si>
    <t>Einddatum beschikbaarheid</t>
  </si>
  <si>
    <t>endAvailabilityDateTime</t>
  </si>
  <si>
    <t xml:space="preserve">This data attribute is mandatory if a trade item is (temporarily) unavailable. It is only allowed to enter a data value in the future and not before the start availability date. </t>
  </si>
  <si>
    <t>delivery_purchasing_information:deliveryPurchasingInformationModule/deliveryPurchasingInformation/endAvailabilityDateTime</t>
  </si>
  <si>
    <t>Text</t>
  </si>
  <si>
    <t>Aanvullende artikelidentificatie</t>
  </si>
  <si>
    <t>additionalTradeItemIdentification</t>
  </si>
  <si>
    <t>Alternative information to identify a trade item, for instance, the item number of the supplier.</t>
  </si>
  <si>
    <t>catalogue_item_notification:catalogueItemNotification/catalogueItem/tradeItem/additionalTradeItemIdentification</t>
  </si>
  <si>
    <t>Aanvullende artikelidentificatie type</t>
  </si>
  <si>
    <t>Kies een geldige waarde uit de waardelijst indien de aanvullende artikelidentificatie is ingevuld, anders leeg laten.</t>
  </si>
  <si>
    <t>additionalTradeItemIdentificationTypeCode</t>
  </si>
  <si>
    <t>Additional Trade Item Identification Type</t>
  </si>
  <si>
    <t>Select the correct value from the code list.</t>
  </si>
  <si>
    <t>Merknaam</t>
  </si>
  <si>
    <t>brandName</t>
  </si>
  <si>
    <t xml:space="preserve">Fill in 'UNBRANDED' for trade items and combination packages without a brand name. </t>
  </si>
  <si>
    <t xml:space="preserve">The data attribute is language independent, the value applies to all target markets. </t>
  </si>
  <si>
    <t>trade_item_description:tradeItemDescriptionModule/tradeItemDescriptionInformation/brandNameInformation/brandName</t>
  </si>
  <si>
    <t>Code die de taal aangeeft waarin de tekst van dit gegeven wordt uitgedrukt, gecodeerd volgens ISO 639-1 (2 alfa).</t>
  </si>
  <si>
    <t>Code indicating the language of the text of this data attribute, coded by ISO 639-1 (2 alfa).</t>
  </si>
  <si>
    <t>Hiërarchisch niveau</t>
  </si>
  <si>
    <t>Dit gegevensveld is verplicht. Kies de juiste waarde uit de keuzelijst.</t>
  </si>
  <si>
    <t>BASE_UNIT_OR_EACH</t>
  </si>
  <si>
    <t>tradeItemUnitDescriptorCode</t>
  </si>
  <si>
    <t>catalogue_item_notification:catalogueItemNotification/catalogueItem/tradeItem/tradeItemUnitDescriptorCode</t>
  </si>
  <si>
    <t>GS1-adrescode (GLN) merkhouder</t>
  </si>
  <si>
    <t>Wereldwijd uniek nummer ter identificatie van de partij (u) die de eigenaar is van het merk.</t>
  </si>
  <si>
    <t xml:space="preserve">Unique location number identifying the brand owner. </t>
  </si>
  <si>
    <t>Only to be filled when the supplier is not the brand owner.</t>
  </si>
  <si>
    <t>Naam merkhouder</t>
  </si>
  <si>
    <t>Volledige omschrijving - taalcode</t>
  </si>
  <si>
    <t>Aanvullende omschrijving</t>
  </si>
  <si>
    <t>Tekst waarmee de commerciële omschrijving van het product wordt aangegeven met hierin de belangrijkste attributen.</t>
  </si>
  <si>
    <t>De tekst waarde in het gegevensveld starten met een hoofdletter, gevolgd door kleine letters. Gebruik geen afkortingen.</t>
  </si>
  <si>
    <t>Meerdere waarden kiezen is mogelijk.</t>
  </si>
  <si>
    <t>Explanation</t>
  </si>
  <si>
    <t>The possible number of decimal positions</t>
  </si>
  <si>
    <t>Unit of measurement ( fixed value ), copied to GDSN data attribute "UnitOfMeasurement" at the appropriate value data attribute</t>
  </si>
  <si>
    <t>**</t>
  </si>
  <si>
    <t>English name for each data attribute</t>
  </si>
  <si>
    <t>Definition of the purpose of each data attribute in English</t>
  </si>
  <si>
    <t>Some rules regarding the allowed contents of the data attribute in English</t>
  </si>
  <si>
    <t>Conventions for FieldID's</t>
  </si>
  <si>
    <t>Change history</t>
  </si>
  <si>
    <t>Version</t>
  </si>
  <si>
    <t>By</t>
  </si>
  <si>
    <t>1.0</t>
  </si>
  <si>
    <t>Reinier Prenger</t>
  </si>
  <si>
    <t>De datum en tijd waarop deze gegevens van kracht zijn.</t>
  </si>
  <si>
    <t>Ingangsdatum en tijd</t>
  </si>
  <si>
    <t>Brick_code</t>
  </si>
  <si>
    <t xml:space="preserve"> </t>
  </si>
  <si>
    <t>Bricks added in version</t>
  </si>
  <si>
    <t>Added in version:</t>
  </si>
  <si>
    <t>Brick Description NL</t>
  </si>
  <si>
    <t>Columns</t>
  </si>
  <si>
    <t>Meaning</t>
  </si>
  <si>
    <t>Changes</t>
  </si>
  <si>
    <t>gln</t>
  </si>
  <si>
    <t>gtin</t>
  </si>
  <si>
    <t>languageCode</t>
  </si>
  <si>
    <t>partyName</t>
  </si>
  <si>
    <t>Wereldwijd uniek nummer ter identificatie van de partij (u) die deze gegevens over dit product levert.</t>
  </si>
  <si>
    <t>Wereldwijd uniek nummer ter identificatie van het product.</t>
  </si>
  <si>
    <t>Code waarmee de categorie van het product wordt aangegeven.</t>
  </si>
  <si>
    <t>Aanvullende informatie om producten te kunnen identificeren, bijvoorbeeld het productnummer van de leverancier.</t>
  </si>
  <si>
    <t>Code waarmee het type van de aanvullende productidentificatie wordt aangegeven.</t>
  </si>
  <si>
    <t>De naam van het merk waaronder het product wordt verkocht en gepromoot.</t>
  </si>
  <si>
    <t>Code waarmee het hiërarchisch niveau (pallet, doos, consumenten eenheid, basis eenheid) van het product wordt aangegeven.</t>
  </si>
  <si>
    <t>De ingevulde datum waarde mag zowel in het verleden als in de toekomst liggen.</t>
  </si>
  <si>
    <t>Als u gebruik maakt van EDI-communicatie, gebruik dan dezelfde GS1-adrescode (GLN) die u gebruikt in de EDI-berichten.</t>
  </si>
  <si>
    <t>boolean</t>
  </si>
  <si>
    <t>GTIN</t>
  </si>
  <si>
    <t>catalogue_item_notification:catalogueItemNotification/catalogueItem/tradeItem/additionalTradeItemIdentification/@additionalTradeItemIdentificationTypeCode</t>
  </si>
  <si>
    <t>Field was added in the stated version number of this Excel</t>
  </si>
  <si>
    <t>Indien dit gegevensveld niet wordt bijgewerkt, vult GS1 Data Source dat datum met de dag van ontvangst in de datapool.</t>
  </si>
  <si>
    <t>Logische waarde waarmee wordt aangegeven of dit product de kleinste eenheid is in de producthiërarchie.</t>
  </si>
  <si>
    <t>Logische waarde waarmee wordt aangegeven of dit product een consumenteneenheid is.</t>
  </si>
  <si>
    <t>Logische waarde waarmee wordt aangegeven of dit product een besteleenheid is.</t>
  </si>
  <si>
    <t>Logische waarde waarmee wordt aangegeven of dit product een leverbare eenheid is.</t>
  </si>
  <si>
    <t>Logische waarde waarmee wordt aangegeven of dit product een factureerbare eenheid is.</t>
  </si>
  <si>
    <t>Logische waarde waarmee wordt aangegeven of dit product variabel van gewicht, maat of volume is.</t>
  </si>
  <si>
    <t>De datum en tijd waarop het product beschikbaar is om te worden besteld.</t>
  </si>
  <si>
    <t>De datum en tijd waarop het product niet meer beschikbaar is om te worden besteld.</t>
  </si>
  <si>
    <t>Dit veld is verplicht bij elke wijziging, om verschillende dataversies van elkaar te kunnen onderscheiden. De ingevulde datum mag niet in het verleden liggen.</t>
  </si>
  <si>
    <t>Dit veld is verplicht als een product (tijdelijk) niet beschikbaar is. De ingevulde datum waarde mag alleen in de toekomst liggen en niet vóór de startdatum beschikbaarheid.</t>
  </si>
  <si>
    <t>Vul bij merkloze producten en combinatieverpakkingen 'UNBRANDED' in.</t>
  </si>
  <si>
    <t>Aanbevolen wordt om de juiste GPC code te gebruiken. Voor het opzoeken van de juiste GPC zie Verwijzingen naar externe bronnen. LET OP: deze GPC browser werkt niet met Internet Explorer Explorer™ 10. U moet ofwel versie 11, ofwel versie 9 of ouder gebruiken. Ook werkt de GPC browser goed met browsers als Chrome™ en Firefox™.</t>
  </si>
  <si>
    <t>Code GPC classificatie</t>
  </si>
  <si>
    <t>Brick name</t>
  </si>
  <si>
    <t>Code voor het land waar het product wordt geleverd en verkocht.</t>
  </si>
  <si>
    <t>Min Len</t>
  </si>
  <si>
    <t>Max Len</t>
  </si>
  <si>
    <t>Brick Definition
(Include)</t>
  </si>
  <si>
    <t>NL Brick Definition
(Include)</t>
  </si>
  <si>
    <t>Brick Definition
(Exclude)</t>
  </si>
  <si>
    <t>NL Brick Definition
(Exclude)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</si>
  <si>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</si>
  <si>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</si>
  <si>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</si>
  <si>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</si>
  <si>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</si>
  <si>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</si>
  <si>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Healthcare</t>
  </si>
  <si>
    <t>Gezondheidszorg</t>
  </si>
  <si>
    <t>Health Treatments/Aids</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</si>
  <si>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</si>
  <si>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</si>
  <si>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</si>
  <si>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</si>
  <si>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</si>
  <si>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</si>
  <si>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</si>
  <si>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</si>
  <si>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</si>
  <si>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</si>
  <si>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</si>
  <si>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</si>
  <si>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</si>
  <si>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</si>
  <si>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</si>
  <si>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</si>
  <si>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</si>
  <si>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</si>
  <si>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</si>
  <si>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</si>
  <si>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</si>
  <si>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</si>
  <si>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</si>
  <si>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</si>
  <si>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</si>
  <si>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</si>
  <si>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</si>
  <si>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</si>
  <si>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</si>
  <si>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</si>
  <si>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</si>
  <si>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</si>
  <si>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</si>
  <si>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</si>
  <si>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</si>
  <si>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</si>
  <si>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</si>
  <si>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</si>
  <si>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</si>
  <si>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</si>
  <si>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</si>
  <si>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</si>
  <si>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</si>
  <si>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</si>
  <si>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</si>
  <si>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</si>
  <si>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</si>
  <si>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</si>
  <si>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</si>
  <si>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</si>
  <si>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</si>
  <si>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</si>
  <si>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</si>
  <si>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</si>
  <si>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</si>
  <si>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</si>
  <si>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</si>
  <si>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</si>
  <si>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</si>
  <si>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</si>
  <si>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</si>
  <si>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</si>
  <si>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</si>
  <si>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</si>
  <si>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</si>
  <si>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</si>
  <si>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</si>
  <si>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</si>
  <si>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</si>
  <si>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</si>
  <si>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</si>
  <si>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</si>
  <si>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</si>
  <si>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</si>
  <si>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</si>
  <si>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</si>
  <si>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</si>
  <si>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</si>
  <si>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</si>
  <si>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</si>
  <si>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</si>
  <si>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</si>
  <si>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</si>
  <si>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</si>
  <si>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</si>
  <si>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</si>
  <si>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</si>
  <si>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</si>
  <si>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</si>
  <si>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</si>
  <si>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</si>
  <si>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</si>
  <si>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</si>
  <si>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</si>
  <si>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</si>
  <si>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</si>
  <si>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</si>
  <si>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</si>
  <si>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</si>
  <si>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</si>
  <si>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</si>
  <si>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</si>
  <si>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</si>
  <si>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</si>
  <si>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</si>
  <si>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</si>
  <si>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</si>
  <si>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</si>
  <si>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</si>
  <si>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</si>
  <si>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</si>
  <si>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</si>
  <si>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</si>
  <si>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Omvat alle producten die kunnen worden omschreven/waargenomen als een apparaat of werktuig ter verwijdering van ruwe, harde of droge huid van verschillende gebieden van de voeten, ter verwijdering van likdoorns of overmatige eeltvorming.</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</si>
  <si>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</si>
  <si>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</si>
  <si>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</si>
  <si>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</si>
  <si>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</si>
  <si>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</si>
  <si>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</si>
  <si>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</si>
  <si>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</si>
  <si>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</si>
  <si>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</si>
  <si>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</si>
  <si>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</si>
  <si>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</si>
  <si>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</si>
  <si>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</si>
  <si>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</si>
  <si>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</si>
  <si>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</si>
  <si>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</si>
  <si>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</si>
  <si>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</si>
  <si>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</si>
  <si>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</si>
  <si>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</si>
  <si>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</si>
  <si>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</si>
  <si>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</si>
  <si>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</si>
  <si>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</si>
  <si>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</si>
  <si>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</si>
  <si>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</si>
  <si>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</si>
  <si>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</si>
  <si>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</si>
  <si>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</si>
  <si>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</si>
  <si>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</si>
  <si>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Omvat alle producten die kunnen worden waargenomen/omschreven als een gezondheidsitem, preparaat of medicatie, specifiek ontworpen om stoornissen of aandoeningen van het oor te voorkomen, behandelen of verlichten. Inclusief synthetische producten.</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</si>
  <si>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</si>
  <si>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</si>
  <si>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</si>
  <si>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</si>
  <si>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</si>
  <si>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</si>
  <si>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</si>
  <si>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</si>
  <si>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</si>
  <si>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</si>
  <si>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</si>
  <si>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</si>
  <si>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</si>
  <si>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</si>
  <si>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</si>
  <si>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</si>
  <si>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</si>
  <si>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</si>
  <si>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</si>
  <si>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</si>
  <si>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</si>
  <si>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</si>
  <si>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</si>
  <si>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</si>
  <si>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</si>
  <si>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</si>
  <si>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</si>
  <si>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</si>
  <si>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</si>
  <si>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</si>
  <si>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</si>
  <si>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</si>
  <si>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</si>
  <si>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Omvat alle producten die kunnen worden waargenomen/omschreven als een brillenglas lens specifiek bedoeld om te helpen en te corrigeren bij slecht gezichtsvermogen, en bedoeld om te worden bevestigd in een montuur. Bevat alleen glazen zonder montuur.</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</si>
  <si>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</si>
  <si>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</si>
  <si>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</si>
  <si>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Omvat alle producten die kunnen worden waargenomen/omschreven als een brilmontuur specifiek bedoeld om brillenglazen te bevatten die helpen om slecht gezichtsvermogen te corrigeren. Bevat alleen monturen zonder glazen.</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</si>
  <si>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</si>
  <si>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</si>
  <si>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</si>
  <si>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</si>
  <si>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</si>
  <si>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</si>
  <si>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</si>
  <si>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</si>
  <si>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</si>
  <si>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</si>
  <si>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</si>
  <si>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</si>
  <si>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</si>
  <si>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</si>
  <si>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</si>
  <si>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</si>
  <si>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</si>
  <si>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</si>
  <si>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</si>
  <si>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</si>
  <si>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</si>
  <si>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</si>
  <si>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</si>
  <si>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</si>
  <si>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</si>
  <si>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</si>
  <si>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</si>
  <si>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</si>
  <si>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</si>
  <si>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</si>
  <si>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Baby-/Kinderbehandelingen</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</si>
  <si>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</si>
  <si>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</si>
  <si>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</si>
  <si>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</si>
  <si>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</si>
  <si>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</si>
  <si>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</si>
  <si>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</si>
  <si>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</si>
  <si>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</si>
  <si>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</si>
  <si>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</si>
  <si>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</si>
  <si>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</si>
  <si>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</si>
  <si>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</si>
  <si>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</si>
  <si>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</si>
  <si>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</si>
  <si>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</si>
  <si>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</si>
  <si>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</si>
  <si>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</si>
  <si>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</si>
  <si>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</si>
  <si>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</si>
  <si>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</si>
  <si>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</si>
  <si>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</si>
  <si>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</si>
  <si>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</si>
  <si>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</si>
  <si>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</si>
  <si>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</si>
  <si>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</si>
  <si>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</si>
  <si>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</si>
  <si>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</si>
  <si>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</si>
  <si>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</si>
  <si>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</si>
  <si>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</si>
  <si>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</si>
  <si>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</si>
  <si>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</si>
  <si>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</si>
  <si>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</si>
  <si>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</si>
  <si>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</si>
  <si>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</si>
  <si>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</si>
  <si>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</si>
  <si>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</si>
  <si>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</si>
  <si>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</si>
  <si>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</si>
  <si>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</si>
  <si>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Omvat alle producten die kunnen worden waargenomen/omschreven als pijnstiller, waarvan de gebruiker van het schema niet in staat is om het product in een van de bestaande bricks binnen het schema te classificeren.</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</si>
  <si>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</si>
  <si>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</si>
  <si>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</si>
  <si>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</si>
  <si>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</si>
  <si>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</si>
  <si>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</si>
  <si>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</si>
  <si>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</si>
  <si>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</si>
  <si>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</si>
  <si>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</si>
  <si>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</si>
  <si>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</si>
  <si>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</si>
  <si>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</si>
  <si>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</si>
  <si>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</si>
  <si>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</si>
  <si>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</si>
  <si>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</si>
  <si>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</si>
  <si>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</si>
  <si>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</si>
  <si>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</si>
  <si>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</si>
  <si>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</si>
  <si>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</si>
  <si>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</si>
  <si>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</si>
  <si>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</si>
  <si>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</si>
  <si>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</si>
  <si>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</si>
  <si>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</si>
  <si>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</si>
  <si>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</si>
  <si>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</si>
  <si>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</si>
  <si>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</si>
  <si>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</si>
  <si>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</si>
  <si>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</si>
  <si>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</si>
  <si>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</si>
  <si>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</si>
  <si>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</si>
  <si>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</si>
  <si>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</si>
  <si>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</si>
  <si>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</si>
  <si>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</si>
  <si>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</si>
  <si>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</si>
  <si>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</si>
  <si>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</si>
  <si>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</si>
  <si>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</si>
  <si>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</si>
  <si>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</si>
  <si>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</si>
  <si>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</si>
  <si>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</si>
  <si>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</si>
  <si>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</si>
  <si>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</si>
  <si>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</si>
  <si>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</si>
  <si>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</si>
  <si>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</si>
  <si>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</si>
  <si>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</si>
  <si>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</si>
  <si>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</si>
  <si>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</si>
  <si>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</si>
  <si>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</si>
  <si>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</si>
  <si>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</si>
  <si>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</si>
  <si>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</si>
  <si>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</si>
  <si>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</si>
  <si>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</si>
  <si>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</si>
  <si>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</si>
  <si>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</si>
  <si>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</si>
  <si>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</si>
  <si>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</si>
  <si>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</si>
  <si>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</si>
  <si>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</si>
  <si>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</si>
  <si>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</si>
  <si>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</si>
  <si>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</si>
  <si>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</si>
  <si>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</si>
  <si>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</si>
  <si>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</si>
  <si>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</si>
  <si>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</si>
  <si>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</si>
  <si>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</si>
  <si>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</si>
  <si>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</si>
  <si>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</si>
  <si>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</si>
  <si>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</si>
  <si>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</si>
  <si>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</si>
  <si>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</si>
  <si>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</si>
  <si>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</si>
  <si>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</si>
  <si>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</si>
  <si>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</si>
  <si>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</si>
  <si>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</si>
  <si>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</si>
  <si>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</si>
  <si>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</si>
  <si>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</si>
  <si>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</si>
  <si>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</si>
  <si>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</si>
  <si>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</si>
  <si>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</si>
  <si>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</si>
  <si>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</si>
  <si>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</si>
  <si>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</si>
  <si>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</si>
  <si>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</si>
  <si>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</si>
  <si>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</si>
  <si>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</si>
  <si>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</si>
  <si>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</si>
  <si>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</si>
  <si>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</si>
  <si>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</si>
  <si>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</si>
  <si>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</si>
  <si>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</si>
  <si>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</si>
  <si>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</si>
  <si>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</si>
  <si>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</si>
  <si>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</si>
  <si>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</si>
  <si>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</si>
  <si>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</si>
  <si>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</si>
  <si>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</si>
  <si>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</si>
  <si>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</si>
  <si>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</si>
  <si>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</si>
  <si>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</si>
  <si>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</si>
  <si>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</si>
  <si>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</si>
  <si>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</si>
  <si>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</si>
  <si>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</si>
  <si>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</si>
  <si>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</si>
  <si>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</si>
  <si>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</si>
  <si>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</si>
  <si>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</si>
  <si>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</si>
  <si>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</si>
  <si>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</si>
  <si>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</si>
  <si>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</si>
  <si>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</si>
  <si>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</si>
  <si>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</si>
  <si>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</si>
  <si>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</si>
  <si>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</si>
  <si>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</si>
  <si>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</si>
  <si>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</si>
  <si>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</si>
  <si>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</si>
  <si>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</si>
  <si>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</si>
  <si>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</si>
  <si>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</si>
  <si>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</si>
  <si>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</si>
  <si>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</si>
  <si>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</si>
  <si>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</si>
  <si>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</si>
  <si>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</si>
  <si>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</si>
  <si>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</si>
  <si>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Omvat alle producten die kunnen worden waargenomen/omschreven als een preparaat bedoeld om gevallen van besmetting met parasieten zoals hoofdluizen of andere luizen te behandelen. Omvat producten zoals lotions, shampoos en crèmes.</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</si>
  <si>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</si>
  <si>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</si>
  <si>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</si>
  <si>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</si>
  <si>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</si>
  <si>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</si>
  <si>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</si>
  <si>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</si>
  <si>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</si>
  <si>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</si>
  <si>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</si>
  <si>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</si>
  <si>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</si>
  <si>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</si>
  <si>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</si>
  <si>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</si>
  <si>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</si>
  <si>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</si>
  <si>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</si>
  <si>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</si>
  <si>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</si>
  <si>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</si>
  <si>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</si>
  <si>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</si>
  <si>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</si>
  <si>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</si>
  <si>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</si>
  <si>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</si>
  <si>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</si>
  <si>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</si>
  <si>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</si>
  <si>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</si>
  <si>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</si>
  <si>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</si>
  <si>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</si>
  <si>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</si>
  <si>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</si>
  <si>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</si>
  <si>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</si>
  <si>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</si>
  <si>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</si>
  <si>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</si>
  <si>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</si>
  <si>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</si>
  <si>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</si>
  <si>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</si>
  <si>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</si>
  <si>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</si>
  <si>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</si>
  <si>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</si>
  <si>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</si>
  <si>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</si>
  <si>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</si>
  <si>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</si>
  <si>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</si>
  <si>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</si>
  <si>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</si>
  <si>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</si>
  <si>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</si>
  <si>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</si>
  <si>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</si>
  <si>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</si>
  <si>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</si>
  <si>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</si>
  <si>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</si>
  <si>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</si>
  <si>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</si>
  <si>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</si>
  <si>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</si>
  <si>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</si>
  <si>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</si>
  <si>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</si>
  <si>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</si>
  <si>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</si>
  <si>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</si>
  <si>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</si>
  <si>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</si>
  <si>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</si>
  <si>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</si>
  <si>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</si>
  <si>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</si>
  <si>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</si>
  <si>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</si>
  <si>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</si>
  <si>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</si>
  <si>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</si>
  <si>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</si>
  <si>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</si>
  <si>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</si>
  <si>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</si>
  <si>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</si>
  <si>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</si>
  <si>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</si>
  <si>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</si>
  <si>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</si>
  <si>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</si>
  <si>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</si>
  <si>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</si>
  <si>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</si>
  <si>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</si>
  <si>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</si>
  <si>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</si>
  <si>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</si>
  <si>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</si>
  <si>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</si>
  <si>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</si>
  <si>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</si>
  <si>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</si>
  <si>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</si>
  <si>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</si>
  <si>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</si>
  <si>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</si>
  <si>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</si>
  <si>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</si>
  <si>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</si>
  <si>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</si>
  <si>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</si>
  <si>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</si>
  <si>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</si>
  <si>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</si>
  <si>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</si>
  <si>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</si>
  <si>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</si>
  <si>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</si>
  <si>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</si>
  <si>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</si>
  <si>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</si>
  <si>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</si>
  <si>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</si>
  <si>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</si>
  <si>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</si>
  <si>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</si>
  <si>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</si>
  <si>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</si>
  <si>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</si>
  <si>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</si>
  <si>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</si>
  <si>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</si>
  <si>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</si>
  <si>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</si>
  <si>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</si>
  <si>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</si>
  <si>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</si>
  <si>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</si>
  <si>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</si>
  <si>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</si>
  <si>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</si>
  <si>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</si>
  <si>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</si>
  <si>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</si>
  <si>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</si>
  <si>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</si>
  <si>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</si>
  <si>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</si>
  <si>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</si>
  <si>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</si>
  <si>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</si>
  <si>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</si>
  <si>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</si>
  <si>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</si>
  <si>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</si>
  <si>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</si>
  <si>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</si>
  <si>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</si>
  <si>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</si>
  <si>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</si>
  <si>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</si>
  <si>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</si>
  <si>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</si>
  <si>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</si>
  <si>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</si>
  <si>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</si>
  <si>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</si>
  <si>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</si>
  <si>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</si>
  <si>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</si>
  <si>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</si>
  <si>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</si>
  <si>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</si>
  <si>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</si>
  <si>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</si>
  <si>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</si>
  <si>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</si>
  <si>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</si>
  <si>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</si>
  <si>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</si>
  <si>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</si>
  <si>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</si>
  <si>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</si>
  <si>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</si>
  <si>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</si>
  <si>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</si>
  <si>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</si>
  <si>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</si>
  <si>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</si>
  <si>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</si>
  <si>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</si>
  <si>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</si>
  <si>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</si>
  <si>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</si>
  <si>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</si>
  <si>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</si>
  <si>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</si>
  <si>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</si>
  <si>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</si>
  <si>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</si>
  <si>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</si>
  <si>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</si>
  <si>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</si>
  <si>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</si>
  <si>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</si>
  <si>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</si>
  <si>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</si>
  <si>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</si>
  <si>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</si>
  <si>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</si>
  <si>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</si>
  <si>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</si>
  <si>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</si>
  <si>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</si>
  <si>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</si>
  <si>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</si>
  <si>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</si>
  <si>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</si>
  <si>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</si>
  <si>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</si>
  <si>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</si>
  <si>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</si>
  <si>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</si>
  <si>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</si>
  <si>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</si>
  <si>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</si>
  <si>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</si>
  <si>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</si>
  <si>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</si>
  <si>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</si>
  <si>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</si>
  <si>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</si>
  <si>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</si>
  <si>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</si>
  <si>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</si>
  <si>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</si>
  <si>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</si>
  <si>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</si>
  <si>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</si>
  <si>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</si>
  <si>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</si>
  <si>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</si>
  <si>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</si>
  <si>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</si>
  <si>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</si>
  <si>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</si>
  <si>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</si>
  <si>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</si>
  <si>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</si>
  <si>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</si>
  <si>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</si>
  <si>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</si>
  <si>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</si>
  <si>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</si>
  <si>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</si>
  <si>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</si>
  <si>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</si>
  <si>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</si>
  <si>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</si>
  <si>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</si>
  <si>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</si>
  <si>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</si>
  <si>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</si>
  <si>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</si>
  <si>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</si>
  <si>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</si>
  <si>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</si>
  <si>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</si>
  <si>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</si>
  <si>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</si>
  <si>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</si>
  <si>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</si>
  <si>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</si>
  <si>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</si>
  <si>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</si>
  <si>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</si>
  <si>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</si>
  <si>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</si>
  <si>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</si>
  <si>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</si>
  <si>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</si>
  <si>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</si>
  <si>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</si>
  <si>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</si>
  <si>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</si>
  <si>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</si>
  <si>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</si>
  <si>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</si>
  <si>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</si>
  <si>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</si>
  <si>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</si>
  <si>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</si>
  <si>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</si>
  <si>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</si>
  <si>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</si>
  <si>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</si>
  <si>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</si>
  <si>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</si>
  <si>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</si>
  <si>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</si>
  <si>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</si>
  <si>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</si>
  <si>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</si>
  <si>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</si>
  <si>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</si>
  <si>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</si>
  <si>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</si>
  <si>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</si>
  <si>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</si>
  <si>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</si>
  <si>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</si>
  <si>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</si>
  <si>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</si>
  <si>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</si>
  <si>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</si>
  <si>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</si>
  <si>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</si>
  <si>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</si>
  <si>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Naam dataleverancier</t>
  </si>
  <si>
    <t>catalogue_item_notification:catalogueItemNotification/catalogueItem/tradeItem/informationProviderOfTradeItem/partyName</t>
  </si>
  <si>
    <t>Naam van de van de partij (u) die deze gegevens over dit product levert.</t>
  </si>
  <si>
    <t>Dit veld wordt gevuld door de datapool met de naam behorend bij de GLN uit het vorige veld</t>
  </si>
  <si>
    <t>99</t>
  </si>
  <si>
    <t>No</t>
  </si>
  <si>
    <t>Initial document, suited for GDSN version 3.1.1.</t>
  </si>
  <si>
    <t>GS1 Data Source - Data attributes healthcare</t>
  </si>
  <si>
    <t>Relevant remark(s) in English</t>
  </si>
  <si>
    <t>Decimals</t>
  </si>
  <si>
    <t>The format of the allowed characters</t>
  </si>
  <si>
    <t>Indicates a condition determining if the data attribute should be entered (not left empty)</t>
  </si>
  <si>
    <t>The international agreed GDSN name, if necessary preceded by the attribute/group name to which this field belongs</t>
  </si>
  <si>
    <t>The complete GDSN X-path of the field</t>
  </si>
  <si>
    <t>Remark:
Consistency of information in this Excel is checked by VBA Macro's on conformance with GS1's Global Data Dictionary and internally within the TAB's</t>
  </si>
  <si>
    <t>Additional Trade Item Identification</t>
  </si>
  <si>
    <t>Land Doelmarkt</t>
  </si>
  <si>
    <t>hasBatchNumber</t>
  </si>
  <si>
    <t>serialNumberLocationCode</t>
  </si>
  <si>
    <t>packaging_marking:packagingMarkingModule/packagingMarking/hasBatchNumber</t>
  </si>
  <si>
    <t>packaging_marking:packagingMarkingModule/packagingMarking/serialNumberLocationCode</t>
  </si>
  <si>
    <t>packaging_marking:packagingMarkingModule/packagingMarking/packagingDate/tradeItemDateOnPackagingTypeCode</t>
  </si>
  <si>
    <t>contactTypeCode</t>
  </si>
  <si>
    <t>tradeItemDateOnPackagingTypeCode</t>
  </si>
  <si>
    <t>catalogue_item_notification:catalogueItemNotification/catalogueItem/tradeItem/tradeItemContactInformation/targetMarketCommunicationChannel/communicationChannel/communicationChannelCode</t>
  </si>
  <si>
    <t>catalogue_item_notification:catalogueItemNotification/catalogueItem/tradeItem/tradeItemContactInformation/contactTypeCode</t>
  </si>
  <si>
    <t>communicationChannelCode</t>
  </si>
  <si>
    <t>communicationValue</t>
  </si>
  <si>
    <t>catalogue_item_notification:catalogueItemNotification/catalogueItem/tradeItem/tradeItemContactInformation/targetMarketCommunicationChannel/communicationChannel/communicationValue</t>
  </si>
  <si>
    <t>healthcare_item_information:healthcareItemInformationModule/healthcareItemInformation/doesTradeItemContainLatex</t>
  </si>
  <si>
    <t>doesTradeItemContainLatex</t>
  </si>
  <si>
    <t>medical_device_trade_item:medicalDeviceTradeItemModule/medicalDeviceInformation/mRICompatibilityCode</t>
  </si>
  <si>
    <t>mRICompatibilityCode</t>
  </si>
  <si>
    <t>medical_device_trade_item:medicalDeviceTradeItemModule/medicalDeviceInformation/tradeItemSterilityInformation/initialManufacturerSterilisationCode</t>
  </si>
  <si>
    <t>initialManufacturerSterilisationCode</t>
  </si>
  <si>
    <t>medical_device_trade_item:medicalDeviceTradeItemModule/medicalDeviceInformation/tradeItemSterilityInformation/initialSterilisationPriorToUseCode</t>
  </si>
  <si>
    <t>initialSterilisationPriorToUseCode</t>
  </si>
  <si>
    <t>medical_device_trade_item:medicalDeviceTradeItemModule/medicalDeviceInformation/healthcareTradeItemReusabilityInformation/manufacturerDeclaredReusabilityTypeCode</t>
  </si>
  <si>
    <t>manufacturerDeclaredReusabilityTypeCode</t>
  </si>
  <si>
    <t>catalogue_item_notification:catalogueItemNotification/catalogueItem/tradeItem/avpList/stringAVP/@attributeName=fDAUnitOfUse</t>
  </si>
  <si>
    <t>fDAUnitOfUse</t>
  </si>
  <si>
    <t>catalogue_item_notification:catalogueItemNotification/catalogueItem/tradeItem/tradeItemContactInformation/additionalPartyIdentification/@additionalPartyIdentificationTypeCode</t>
  </si>
  <si>
    <t>additionalPartyIdentificationTypeCode</t>
  </si>
  <si>
    <t>additionalTradeItemClassificationCodeValue</t>
  </si>
  <si>
    <t>catalogue_item_notification:catalogueItemNotification/catalogueItem/tradeItem/gdsnTradeItemClassification/additionalTradeItemClassification/additionalTradeItemClassificationValue/additionalTradeItemClassificationCodeValue</t>
  </si>
  <si>
    <t>catalogue_item_notification:catalogueItemNotification/catalogueItem/tradeItem/avpList/stringAVP/@attributeName=directPartMarking</t>
  </si>
  <si>
    <t>directPartMarking</t>
  </si>
  <si>
    <t>catalogue_item_notification:catalogueItemNotification/catalogueItem/tradeItem/avpList/stringAVP/@attributeName=exemptFromFDAPreMarketAuthorization</t>
  </si>
  <si>
    <t>exemptFromFDAPreMarketAuthorization</t>
  </si>
  <si>
    <t>catalogue_item_notification:catalogueItemNotification/catalogueItem/tradeItem/avpList/stringAVP/@attributeName=fDAMedicalDeviceListing</t>
  </si>
  <si>
    <t>fDAMedicalDeviceListing</t>
  </si>
  <si>
    <t>catalogue_item_notification:catalogueItemNotification/catalogueItem/tradeItem/avpList/stringAVP/@attributeName=donationIdentificationNumberMarked</t>
  </si>
  <si>
    <t>donationIdentificationNumberMarked</t>
  </si>
  <si>
    <t>05410013107231</t>
  </si>
  <si>
    <t>2016-05-01T08:35:00</t>
  </si>
  <si>
    <t>2017-03-13T02:02:30</t>
  </si>
  <si>
    <t>2016-05-13T02:02:30</t>
  </si>
  <si>
    <t>10005844</t>
  </si>
  <si>
    <t>Healthchoice B.V.</t>
  </si>
  <si>
    <t>en</t>
  </si>
  <si>
    <t>Healthchoice</t>
  </si>
  <si>
    <t>MARKED_ON_PACKAGING</t>
  </si>
  <si>
    <t>EXPIRATION_DATE</t>
  </si>
  <si>
    <t>TELEPHONE</t>
  </si>
  <si>
    <t xml:space="preserve"> +31(0)548754214</t>
  </si>
  <si>
    <t>MRI_COMPATIBLE</t>
  </si>
  <si>
    <t>LIQUID_CHEMICAL</t>
  </si>
  <si>
    <t>UV_LIGHT</t>
  </si>
  <si>
    <t>SINGLE_USE</t>
  </si>
  <si>
    <t>DUNS</t>
  </si>
  <si>
    <t>additionalPartyIdentification</t>
  </si>
  <si>
    <t>De algemene categorie van de contactpersoon of partij voor een artikel, bijvoorbeeld "Inkoop".</t>
  </si>
  <si>
    <t>Soort lokaal contact</t>
  </si>
  <si>
    <t>Type communicatiekanaal</t>
  </si>
  <si>
    <t>Gegevens communicatiekanaal</t>
  </si>
  <si>
    <t>Het middel dat gebruikt wordt om contact met een partij op te nemen.</t>
  </si>
  <si>
    <t>Nummer of adres dat is toegewezen aan een bepaalde manier van communiceren.</t>
  </si>
  <si>
    <t>Staat er een e-mailadres, website, fax- of telefoonnummer op de verpakking? Voer dan hier in om welk soort communicatiekanaal het gaat.</t>
  </si>
  <si>
    <t>Staat er een e-mailadres, website, fax- of telefoonnummer op de verpakking? Vul die gegevens dan hier in.</t>
  </si>
  <si>
    <t>Indicatie bevat latex</t>
  </si>
  <si>
    <t>Logische waarde waarmee wordt aangegeven of dit product een aanduiding op de verpakking bevat dat hetproduct en/of de verpakking latex bevat.</t>
  </si>
  <si>
    <t>Indicatie batchnummer</t>
  </si>
  <si>
    <t>Logische waarde waarmee wordt aangegeven of dit product een batchnummer bevat, al dan niet verplicht gesteld via de wetgeving.</t>
  </si>
  <si>
    <t>Locatie serienummer op verpakking</t>
  </si>
  <si>
    <t>Kies een geldige waarde uit de waardelijst om het gegeven in te vullen, anders leeg laten.</t>
  </si>
  <si>
    <t>De locatie van het serienummer op het product of op de verpakking.</t>
  </si>
  <si>
    <t>Geeft het type van de aangegeven datum op de verpakking</t>
  </si>
  <si>
    <t>Indicatie MRI compatibel</t>
  </si>
  <si>
    <t>Code die aangeeft op welke manier een product te gebruiken is in de aanwezigheid van een MRI (Magnetic Resonance Imaging) systeem.</t>
  </si>
  <si>
    <t>Type sterilisatie af fabriek</t>
  </si>
  <si>
    <t>Een code waarmee wordt aangegeven op welke manier het product is gesteriliseerd door de fabrikant bij het verlaten van de fabrikant.</t>
  </si>
  <si>
    <t>Type sterilisatie voor gebruik</t>
  </si>
  <si>
    <t>Een code waarmee wordt aangegeven op welke manier het product moet worden gesteriliseerd alvorens het voor de eerste keer is te gebruiken.</t>
  </si>
  <si>
    <t>Type gebruik</t>
  </si>
  <si>
    <t>catalogue_item_notification:catalogueItemNotification/catalogueItem/tradeItem/tradeItemContactInformation/additionalPartyIdentification</t>
  </si>
  <si>
    <t>catalogue_item_notification:catalogueItemNotification/catalogueItem/tradeItem/gdsnTradeItemClassification/additionalTradeItemClassification/additionalTradeItemClassificationSystemCode</t>
  </si>
  <si>
    <t>Indicatie directe identificatiemerken</t>
  </si>
  <si>
    <t>Een indicatie dat het product is vrijgesteld van directe identificatiemerken volgens de regelgeving binnen de doelmarkt.</t>
  </si>
  <si>
    <t>GS1-artikelcode (GTIN) kleinste eenheid</t>
  </si>
  <si>
    <t xml:space="preserve">GTIN van de kleinste eenheid die in het product is opgenomen, zoals gedefinieerd door de FDA. </t>
  </si>
  <si>
    <t>De datum waarop het product kan worden gepubliceerd door het Unique Device Identifier Database (UDID) in hun openbare gerichte systemen. Tot deze datum kan de productdata
opgeslagen zijn in de UDID, maar zal deze niet zichtbaar zijn voor het publiek.</t>
  </si>
  <si>
    <t>Vul dit veld met de datum van publicatie. Na publicatie kan deze datum niet meer gewijzigd worden.</t>
  </si>
  <si>
    <t>DUNS nummer labelaar</t>
  </si>
  <si>
    <t>Bedrijfsnummer uitgegeven door Dun &amp; Bradstreet waarmee naam en adres van de labelaar (bedrijf) worden gekoppeld aan een bepaalde versie van een model van een apparaat in de UDI database.</t>
  </si>
  <si>
    <t>Vul dit veld met het DUNS nummer van het bedrijf dat vermeld staat op het etiket.</t>
  </si>
  <si>
    <t>Aanvullende partij identificatie</t>
  </si>
  <si>
    <t>Identificeren van een groep door middel van een code anders dan de GLN (Global Location Number).</t>
  </si>
  <si>
    <t>Vul dit veld altijd met de vaste waarde DUNS.</t>
  </si>
  <si>
    <t>Aanvullende classificatiesysteem</t>
  </si>
  <si>
    <t>Code waarmee het toegepaste aanvullende classificatieschema wordt aangeduid.</t>
  </si>
  <si>
    <t>Dit is een nummer of markering, direct vermeld op het medische hulpmiddel.</t>
  </si>
  <si>
    <t>Nummer medisch hulpmiddel</t>
  </si>
  <si>
    <t>Neem het nummer of de markering over zoals het op het medisch hulpmiddel staat vermeld.</t>
  </si>
  <si>
    <t>Indicatie vrijgesteld van FDA regelgeving</t>
  </si>
  <si>
    <t>Een indicatie dat het medische hulpmiddel is vrijgesteld van de FDA premarket regelgeving.</t>
  </si>
  <si>
    <t>De meeste eigenaren of exploitanten van vestigingen die betrokken zijn bij de productie en distributie van medische hulpmiddelen die bestemd zijn voor gebruik in de Verenigde Staten (VS), zijn verplicht om een overzicht van de apparaten die op hun bedrijf zijn gemaakt en van werkzaamheden die worden uitgevoerd op deze apparaten te maken.
Registratie en lijst voorziet de FDA met de locatie van vestigingen met medische hulpmiddelen en de medische hulpmiddelen die zijn vervaardigd in die vestigingen.</t>
  </si>
  <si>
    <t>Nummer medisch hulpmiddelenoverzicht</t>
  </si>
  <si>
    <t>Vul dit veld met alle van toepassing zijnde overzichtnummers.</t>
  </si>
  <si>
    <t>3004091615</t>
  </si>
  <si>
    <t>Indicatie donatie identificatienummer</t>
  </si>
  <si>
    <t>Een indicatie dat het medische hulpmiddel onder beheer valt van een Donatie Identificatie Nummer.</t>
  </si>
  <si>
    <t>Aantal medische hulpmiddelen</t>
  </si>
  <si>
    <t>Het aantal medische hulpmiddelen in de basiseenheid.</t>
  </si>
  <si>
    <t>Vul het aantal medische hulpmiddelen in dit veld in, dat in de basiseenheid aanwezig is. Voorbeeld: een verpakking van 6 injectiespuiten waarbij de verpakking het medische hulpmiddel is. Dan is het in te vullen aantal 6.</t>
  </si>
  <si>
    <t>1.001</t>
  </si>
  <si>
    <t>1.002</t>
  </si>
  <si>
    <t>1.003</t>
  </si>
  <si>
    <t>1.004</t>
  </si>
  <si>
    <t>1.005</t>
  </si>
  <si>
    <t>1.006</t>
  </si>
  <si>
    <t>1.007</t>
  </si>
  <si>
    <t>1.008</t>
  </si>
  <si>
    <t>1.009</t>
  </si>
  <si>
    <t>1.010</t>
  </si>
  <si>
    <t>1.011</t>
  </si>
  <si>
    <t>1.012</t>
  </si>
  <si>
    <t>1.013</t>
  </si>
  <si>
    <t>1.014</t>
  </si>
  <si>
    <t>1.015</t>
  </si>
  <si>
    <t>1.016</t>
  </si>
  <si>
    <t>1.017</t>
  </si>
  <si>
    <t>1.018</t>
  </si>
  <si>
    <t>1.021</t>
  </si>
  <si>
    <t>1.022</t>
  </si>
  <si>
    <t>1.023</t>
  </si>
  <si>
    <t>1.024</t>
  </si>
  <si>
    <t>1.024-1</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</si>
  <si>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</si>
  <si>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</si>
  <si>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</si>
  <si>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</si>
  <si>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</si>
  <si>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</si>
  <si>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</si>
  <si>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</si>
  <si>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</si>
  <si>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</si>
  <si>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</si>
  <si>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</si>
  <si>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</si>
  <si>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</si>
  <si>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</si>
  <si>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</si>
  <si>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</si>
  <si>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</si>
  <si>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</si>
  <si>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</si>
  <si>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</si>
  <si>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</si>
  <si>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</si>
  <si>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</si>
  <si>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</si>
  <si>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</si>
  <si>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</si>
  <si>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</si>
  <si>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</si>
  <si>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2.001</t>
  </si>
  <si>
    <t>2.002</t>
  </si>
  <si>
    <t>2.002-1</t>
  </si>
  <si>
    <t>2.003</t>
  </si>
  <si>
    <t>2.004</t>
  </si>
  <si>
    <t>2.005</t>
  </si>
  <si>
    <t>2.006</t>
  </si>
  <si>
    <t>2.007</t>
  </si>
  <si>
    <t>2.008</t>
  </si>
  <si>
    <t>2.009</t>
  </si>
  <si>
    <t>2.010</t>
  </si>
  <si>
    <t>2.011</t>
  </si>
  <si>
    <t>2.012</t>
  </si>
  <si>
    <t>2.013</t>
  </si>
  <si>
    <t>2.014</t>
  </si>
  <si>
    <t>2.021</t>
  </si>
  <si>
    <t>2.022</t>
  </si>
  <si>
    <t>2.023</t>
  </si>
  <si>
    <t>2.024</t>
  </si>
  <si>
    <t>2.025</t>
  </si>
  <si>
    <t>2.026</t>
  </si>
  <si>
    <t>additionalTradeItemClassificationSystemCode</t>
  </si>
  <si>
    <t>FDA Attribute name</t>
  </si>
  <si>
    <t>FDA Data Type &amp; Length</t>
  </si>
  <si>
    <t>FDA Description</t>
  </si>
  <si>
    <t>FDA Data Entry Notes</t>
  </si>
  <si>
    <t>FDA Edit Rules After Grace Period</t>
  </si>
  <si>
    <t>FDA Entry List of Values (LOV)</t>
  </si>
  <si>
    <t>FDA New DI Trigger?</t>
  </si>
  <si>
    <t>FDA Public/Private Status</t>
  </si>
  <si>
    <t>Primary DI Number</t>
  </si>
  <si>
    <t>Numeric or Alphanumeric, 6-23 characters</t>
  </si>
  <si>
    <t>N/A</t>
  </si>
  <si>
    <t>YES</t>
  </si>
  <si>
    <t>Public</t>
  </si>
  <si>
    <t>The code that identifies the target market. The target market is at country level or higher geographical definition and is where a trade-item is intended to be sold.</t>
  </si>
  <si>
    <t>Is Trade Item A Base Unit</t>
  </si>
  <si>
    <t>Is Trade Item A Consumer Unit</t>
  </si>
  <si>
    <t>Is Trade Item A Variable Unit</t>
  </si>
  <si>
    <t>Brand Name</t>
  </si>
  <si>
    <t>Is Trade Item An Orderable Unit</t>
  </si>
  <si>
    <t>Is Trade Item A Despatch Unit</t>
  </si>
  <si>
    <t>Is Trade Item An Invoice Unit</t>
  </si>
  <si>
    <t xml:space="preserve">Company Name </t>
  </si>
  <si>
    <t>NO</t>
  </si>
  <si>
    <t>Additional relevant information about the device that is not already captured as a distinct GUDID data attribute.</t>
  </si>
  <si>
    <t>Device Description</t>
  </si>
  <si>
    <t>Lot or Batch Number</t>
  </si>
  <si>
    <t>Yes/No</t>
  </si>
  <si>
    <t>Serial Number</t>
  </si>
  <si>
    <t>Private</t>
  </si>
  <si>
    <t>Device required to be labeled as containing natural rubber latex or dry natural rubber (21 CFR 801.437)</t>
  </si>
  <si>
    <t>Device Packaged as Sterile</t>
  </si>
  <si>
    <t>Indicates the medical device is free from viable microorganisms. See ISO/TS 11139.</t>
  </si>
  <si>
    <t>Chlorine Dioxide; Dry Heat; Ethylene Oxide; High Intensity Light or Pulse Light; Hydrogen Peroxide; Microwave Radiation; Moist Heat or Steam; Ozone; Peracetic Acid; Radiation; Sound Waves; Ultraviolet Light</t>
  </si>
  <si>
    <t>Indicates that the device is intended for one use or on a single patient during a single procedure.</t>
  </si>
  <si>
    <t>An identifier assigned to an individual medical device when a UDI is not labeled on the individual device at the level of its unit of use. Its purpose is to associate the use of a device to/on a patient.</t>
  </si>
  <si>
    <t>Indicates the date the DI Record gets published and is available via Public Search.</t>
  </si>
  <si>
    <t>Labeler DUNS Number</t>
  </si>
  <si>
    <t>from DUNS</t>
  </si>
  <si>
    <t>Device Subject to Direct Marking (DM), but Exempt</t>
  </si>
  <si>
    <t>The device is exempt from Direct Marking requirements under 21 CFR 801.45.</t>
  </si>
  <si>
    <t>Select checkbox if appropriate.</t>
  </si>
  <si>
    <t>An identifier that is marked directly on the medical device and is different than the Primary DI Number; only applicable to devices subject to Direct Marking requirements under 21 CFR 801.45.</t>
  </si>
  <si>
    <t>FDA Listing Number</t>
  </si>
  <si>
    <t>Alphanumeric, 7</t>
  </si>
  <si>
    <t>Number assigned by FDA during Registration and Listing to all devices in commercial distribution, regardless of pre-market authorization requirements per 21 CFR 807.28(f).</t>
  </si>
  <si>
    <t>Donation Identification Number</t>
  </si>
  <si>
    <t>Device Count</t>
  </si>
  <si>
    <t>An identifier that is the main (primary) lookup for a medical device and meets the requirements to uniquely identify a device through its distribution and use. The primary DI number will be located on the base package, which is the lowest level of a medical device containing a full UDI. For medical devices without packaging, the primary DI number and full UDI may be on the device itself.</t>
  </si>
  <si>
    <t>None (NO edit, add, or delete are allowed)</t>
  </si>
  <si>
    <t>Numeric, 7</t>
  </si>
  <si>
    <t>Edit (Editing of entered data is allowed)</t>
  </si>
  <si>
    <t>Business number issued by Dun &amp; Bradstreet (D&amp;B) that is used to associate the Labeler (Company) name and address to a given version of model of a device in GUDID.</t>
  </si>
  <si>
    <t>Company name associated with the labeler DUNS Number entered in the DI
Record.</t>
  </si>
  <si>
    <t>Auto populated based on the Labeler DUNS Number
The labeler company name submitted to the GUDID should match the
company name on the device label.</t>
  </si>
  <si>
    <t>Alphanumeric, 2000</t>
  </si>
  <si>
    <t>Enter device description. 
Device description should include any description found on the device label to support user comparison of the device label to the GUDID device record. Otherwise, include any additional description or text found in the device labeling.</t>
  </si>
  <si>
    <t>Add, Delete, Edit</t>
  </si>
  <si>
    <t>Date format, 10 (YYYY-MM-DD)</t>
  </si>
  <si>
    <t>Choose date from calendar or manually enter date in new format (yyyy-mmdd).
This date determines the Grace Period; the 7 calendar days start the day after the DI Record Publish Date. This date should be set in the future to allow time to ensure accurate data entry.
We recommend you set this date in the future, but 7 days prior to any compliance deadline.</t>
  </si>
  <si>
    <t>Add</t>
  </si>
  <si>
    <t>Enter all relevant listing numbers that enable the labeler to commercially distribute the given version or model of device.
Listing number is optional for HCT/P devices, Kits and IVDs with a BLA premarket number.</t>
  </si>
  <si>
    <t>Indicates the device is managed by lot or batch number. This number can be found on the device label or packaging. Lot or Batch means one finished device or more that consist of a single type, model, class, size, composition, or software version that are manufactured under essentially the same conditions and that are intended to have uniform characteristics and quality within specified limits.</t>
  </si>
  <si>
    <t>Choose Yes/No from the drop down list.
For stand-alone software, select Yes to indicate that the software version number will be represented as a Lot or Batch number.</t>
  </si>
  <si>
    <t>Indicates the device is managed by serial number. This number can be found on the device label or packaging. The serial number is assigned by the labeler and should be specific to each device.</t>
  </si>
  <si>
    <t>Choose Yes/No from the drop down list.</t>
  </si>
  <si>
    <t>Indicates the device is managed by a Donation Identification Number. This number can be found on the device label or packaging. The Donation Identification Number is applicable to devices that are also regulated as HCT/Ps and is a number that is assigned to each
donation.</t>
  </si>
  <si>
    <t>Choose Yes/No from the drop down list.
This PI is only applicable to HCT/P products regulated as medical devices.</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</si>
  <si>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</si>
  <si>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What MRI safety information does the labeling contain?</t>
  </si>
  <si>
    <t>Indicates the MRI Safety Information, if any, that is present in the device labeling. Please see the ASTM F2503-13 standard for more information.</t>
  </si>
  <si>
    <t>Choose a value from the drop down LOV.
The final rule does not require MRI-compatibility testing; it only requires submission of information regarding MRI-compatibility that the labeler already possesses.</t>
  </si>
  <si>
    <t>Edit</t>
  </si>
  <si>
    <t>MR Safe; MR Unsafe; MR Conditional; Labeling does not contain MRI Safety information</t>
  </si>
  <si>
    <t>Choose Yes/No from the drop down list.
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</si>
  <si>
    <t>Choose a value from the drop down LOV.
Only applicable if the answer to 'Requires Sterilization Prior to Use' is 'Yes'; otherwise, the LOV will remain inactive.
The Entry LOVs represent the sterilization methods recognized by the CDRH Infection Control Branch. Methods selected should be only those approved for each device by the CDRH Office of Device Evaluation.</t>
  </si>
  <si>
    <t>GUDID publicatiedatum</t>
  </si>
  <si>
    <t>1.019</t>
  </si>
  <si>
    <t>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t>
  </si>
  <si>
    <t>The location on the item or packaging of a serial number. A serial number is a code, numeric or alphanumeric, assigned to an individual instance of an entity for its lifetime for example a Microscope model AC-2 with serial number 1234568 and microscope model AC-2 with serial number 1234569.</t>
  </si>
  <si>
    <t>Indicates the type of date marked on the packaging for example Best Before Date.</t>
  </si>
  <si>
    <t>The general category of the contact party for a trade item for example Purchasing.</t>
  </si>
  <si>
    <t>Text identifying the endpoint for the communication channel, for example a telephone number or an e-mail address.</t>
  </si>
  <si>
    <t>Code specifying the type of communication channel, for example TELEPHONE.</t>
  </si>
  <si>
    <t>An indication that the trade item has a positive natural rubber latex reference on the trade item’s labelling.</t>
  </si>
  <si>
    <t>This is an identification of the compatibility of a trade item for use in the presence of a Magnetic Resonance Imaging (MRI) system.</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</si>
  <si>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</si>
  <si>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</si>
  <si>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</si>
  <si>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An identifier for a component.</t>
  </si>
  <si>
    <t>The date upon which the Trade Item can be published by the Unique Device Identifier Database (UDID) in their public facing systems. 
Until this date, the product information may reside in the UDID, but will not be visible to the public.</t>
  </si>
  <si>
    <t>Data Universal Numbering System. It is a nine 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companies.</t>
  </si>
  <si>
    <t>Indicator signifying the trade item is exempt from direct identification marking according to regulation or regulatory filings within the target market.</t>
  </si>
  <si>
    <t>This is a number or marking placed directly on the medical device.</t>
  </si>
  <si>
    <t>Device is exempt from FDA Premarket regulations. Premarket approval (PMA) is the FDA process of scientific and regulatory review to evaluate the safety and effectiveness of Class III medical devices. Class IIIdevices are those that support or sustain human life, are of substantial importance in preventing impairment of human health, or which present a potential, unreasonable risk of illness or injury. Due to the level of risk associated with Class III devices, FDA has determined that general and special controls alone are  insufficient to assure the safety and effectiveness of class III devices. Therefore, these devices require a premarket approval (PMA) application under section 515 of the FD&amp;C Act in order to obtain marketing clearance. Please note that some Class III preamendment devices may require a Class III 510(k).
See "Historical Background2" for additional information.</t>
  </si>
  <si>
    <t>The count of medical devices which are contained inside the base item for regulatory purposes.</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</si>
  <si>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</si>
  <si>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Identification of a party by use of a code in addition to the Global Location Number.</t>
  </si>
  <si>
    <t>GZHZ</t>
  </si>
  <si>
    <t>Producten voor het Verwijderen/Behandelen van Gif</t>
  </si>
  <si>
    <t>Hulpmiddelen voor Voetverzorging/Hygiëne</t>
  </si>
  <si>
    <t>Includes any products that can be described/observed as a device or implement designed to assist the removal of rough, hard or dry skin from various areas of the feet or to remove corns or calluses.Specifically</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</si>
  <si>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</si>
  <si>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Voet/Been Verzorging/Behandeling – Assortimenten</t>
  </si>
  <si>
    <t>Voet/Been Verzorging/Behandeling – Overig</t>
  </si>
  <si>
    <t>Includes any products that can be described/observed as a healthcare item, preparation or medication specifically designed to prevent, treat or alleviate ailments or disorders involving the ear.Includes synthetic products.Specifically</t>
  </si>
  <si>
    <t>excludes Wax Removal Candles and Wax Removal preparations.Excludes products such as Ear Preparations obtained only by prescription or from a healthcare professional and other healthcare products aimed at other areas of the body.</t>
  </si>
  <si>
    <t>Includes any products that can be described/observed as an optical lens specifically designed to aid and correct defective eyesight, and intended to be mounted in spectacle frames.Includes only lenses with no frame attached.Specifically</t>
  </si>
  <si>
    <t>excludes Contact Lenses.Excludes products such as Spectacle Lenses obtained only by prescription or from a healthcare professional, Spectacles ready to wear, Spectacle Frames, Sunglasses and Magnifying Glasses.</t>
  </si>
  <si>
    <t>Includes any products that can be described/observed as an optical frame specifically designed to house spectacle lenses, which aid in correcting defective eyesight.Includes only frames with no lenses attached.Specifically</t>
  </si>
  <si>
    <t>excludes Ready to Wear Spectacles.Excludes products such as Spectacle Frames obtained only by prescription or from a healthcare professional, Contact Lenses, Spectacle Lenses, Sunglasses, and Magnifying Glasses.</t>
  </si>
  <si>
    <t>Includes any products that can be described/observed as those that are used to treat, alleviate irritation and pain of the genital area for such conditions as thrush or unstable ph balance.Includes products such as wipes, gels and lotions.Specifically</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</si>
  <si>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</si>
  <si>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Blaas/Genitale/Rectale Producten – Overig</t>
  </si>
  <si>
    <t>Blaas/Genitale/Rectale Producten – Assortimenten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</si>
  <si>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</si>
  <si>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excludes Spermicides.Excludes products such as Intimate Lubricants obtained only by prescription or from a healthcare professional, also Spermicides, Genital Irritation products, Rectal Medication products and Oils intended for massage.</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</si>
  <si>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</si>
  <si>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</si>
  <si>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Includes any products that can be described/observed as preparations intended to provide Pain Relief, where the user of the schema is not able to classify the product in existing bricks within the schema.Specifically</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</si>
  <si>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</si>
  <si>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</si>
  <si>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</si>
  <si>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</si>
  <si>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</si>
  <si>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</si>
  <si>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</si>
  <si>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</si>
  <si>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excludes all other Homoeopathic/Homeopathic Remedies.Excludes products such as Flower Remedies obtained only by prescription or from a healthcare professional and combination or individual Homoeopathic/Homeopathic Remedy Ingredients such as Geranium Essential Oil.</t>
  </si>
  <si>
    <t>Middelen tegen Maagzuur/Indigestie/winderigheid</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</si>
  <si>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</si>
  <si>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</si>
  <si>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Slaap/Stressverminderende Middelen – Assortimenten</t>
  </si>
  <si>
    <t>Slaap/Stressverminderende Middelen – Overig</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</si>
  <si>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</si>
  <si>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</si>
  <si>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</si>
  <si>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</si>
  <si>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</si>
  <si>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</si>
  <si>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</si>
  <si>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</si>
  <si>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Includes any products that can be described/observed as a preparation intended to treat infestations of parasites such as head lice or body lice.Includes products such as Lotion Remedies, Shampoos and Cream Remedies.Specifically</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</si>
  <si>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</si>
  <si>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Algemene/Veelzijdige Huid/Hoofdhuidbehandelingen</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</si>
  <si>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</si>
  <si>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</si>
  <si>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</si>
  <si>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</si>
  <si>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</si>
  <si>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</si>
  <si>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Huid/Hoofdhuidbehandelingsproducten – Overig</t>
  </si>
  <si>
    <t>Enterale Voeding Voedingszakken/-dozen</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</si>
  <si>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</si>
  <si>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excludes all meal replacement products.Excludes products such as Dietary Aids – Appetite and Fat Control products obtained only by prescription or from a healthcare professional and Dietary Aids – Meal Replacements.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</si>
  <si>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</si>
  <si>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</si>
  <si>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Energieopwekkende/Stimulerende Middelen – Overig</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</si>
  <si>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</si>
  <si>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</si>
  <si>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</si>
  <si>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</si>
  <si>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Gezondheidsbehandelingen/-hulpmiddelen</t>
  </si>
  <si>
    <t>Voet/Been Verzorging/Behandeling</t>
  </si>
  <si>
    <t>Blaas/Genitale/Rectale Producten</t>
  </si>
  <si>
    <t>1.003-1</t>
  </si>
  <si>
    <t>Select either true or false.</t>
  </si>
  <si>
    <t>Times Rep.</t>
  </si>
  <si>
    <t>Mand. GDSN</t>
  </si>
  <si>
    <t>Mand. Funct</t>
  </si>
  <si>
    <t>The minimum length of this data attribute in the healthcare sector</t>
  </si>
  <si>
    <t>The maximum length (ex sign &amp; decimal) of this data attribute for value positions (possibly 2 more for sign and decimal) in the healthcare sector</t>
  </si>
  <si>
    <t>Example of a good data attribute value</t>
  </si>
  <si>
    <t>Indicates how many times (if more than 1) a data attribute can be entered. 9 or 99 means repeatable without limitations.</t>
  </si>
  <si>
    <t>Indicator if a data attribute is Mandatory (Yes) or Optional (No)</t>
  </si>
  <si>
    <t>Neem het GMDN-code over zoals dit vermeld staat op het product.</t>
  </si>
  <si>
    <t>This is a worldwide unique number to identify a trade item, and contains 14 digits. If the GS1 item code (GTIN) consists of less than 14 digits, provide leading zeroes to the value.</t>
  </si>
  <si>
    <t>The GS1 Identification Key used to identify trade items. The key comprises a GS1 Company Prefix, an Item Reference and Check Digit.</t>
  </si>
  <si>
    <t>Code specifying an additional trade item identification type. Allowed code values are specified in GS1 code list AdditionalTradeItemIdentificationTypeCode.</t>
  </si>
  <si>
    <t>Describes the hierarchical level of the trade item. TradeItemUnitIndicator is mandatory. Examples: "CASE" , ”PALLET”.</t>
  </si>
  <si>
    <t>Indicates that an article is not a fixed quantity, but that the quantity is variable. Can be weight, length, volume, trade item is used or traded in continuous rather than discrete quantities.</t>
  </si>
  <si>
    <t>An indicator identifying the trade item as the base unit level of the trade item hierarchy.</t>
  </si>
  <si>
    <t>Identifies whether the trade item to be taken possession of ,or to be consumed or used by an end user or both, as determined by the manufacturer. The end user could be, but is not limited to, a consumer as in items sold at retail, or a patient/clinician/technician in a healthcare setting, or an operator for foodservice such as restaurants, airlines, cafeterias, etc.</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</si>
  <si>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</si>
  <si>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An indicator identifying that the information provider considers the trade item as a despatch (shipping) unit. This may be relationship dependent based on channel of trade or other point to point agreement.</t>
  </si>
  <si>
    <t>An indicator identifying that the information provider will include this trade item on their billing or invoice. This may be relationship dependent based on channel of trade or other point to point agreement.</t>
  </si>
  <si>
    <t>The date on which the information contents of the master data version are valid. Valid = correct or true. This effective date can be used for initial trade item offering, or to mark a change in the information related to an existing trade item. This date would mark when these changes take effect.</t>
  </si>
  <si>
    <t>The date from which the trade item becomes available from the supplier, including seasonal or temporary trade item and services.</t>
  </si>
  <si>
    <t>The date from which the trade item is no longer available from the information provider, including seasonal or temporary trade item and services.</t>
  </si>
  <si>
    <t>Code specifying a product category according to the GS1 Global Product Classification (GPC) standard.</t>
  </si>
  <si>
    <t>The name of the information provider expressed in text.</t>
  </si>
  <si>
    <t>The Global Location Number (GLN) is a structured Identification of a physical location, legal or functional entity within an enterprise. The GLN is the primary identifier for the information provider.</t>
  </si>
  <si>
    <t>If this data attribute is being provided, you must also provide the data attribute ‘Additional trade item identification type’.</t>
  </si>
  <si>
    <t>The recognisable name used by a brand owner to uniquely identify a line of trade item or services. This is recognizable by the consumer.</t>
  </si>
  <si>
    <t>Indicates that the healthcare trade item is safe to
use within a Magnetic Resonance Imaging (MRI)
system.</t>
  </si>
  <si>
    <t>Select one or more values from the code list sterilisationTypeCode.</t>
  </si>
  <si>
    <t>Select a value from the code list healthcareTradeItemReusabilityTypeCode.</t>
  </si>
  <si>
    <t>Select a value from the code list contactTypeCode.</t>
  </si>
  <si>
    <t>Select a value from the code list communicationChannelCode.</t>
  </si>
  <si>
    <t>Select a value from the code list tradeItemDateOnPackagingTypeCode</t>
  </si>
  <si>
    <t>Select a value from the ISO code list 639-1 (two character country code).</t>
  </si>
  <si>
    <t>Enter the FPD Medical Device Listing number assigned to the device.</t>
  </si>
  <si>
    <t>Required - DUNS number</t>
  </si>
  <si>
    <t xml:space="preserve">Choose date from calendar or manually enter date in new format (yyyy-mmdd). 
This date determines the Grace Period; the 7 calendar days start the day after the DI Record Publish Date. 
This date should be set in the future to allow time to ensure accurate data entry. We recommend you set this date in the future, but 7 days prior to any compliance deadline. </t>
  </si>
  <si>
    <t>Enter the Device Number. Data type and field length are determined by the individual Issuing Agency structure.</t>
  </si>
  <si>
    <t>Copy the text as it appears on the packaging or on the product.</t>
  </si>
  <si>
    <t>Select a value from the code list SerialNumberLocationCode</t>
  </si>
  <si>
    <t>Numeric</t>
  </si>
  <si>
    <t>DM DI Number</t>
  </si>
  <si>
    <t>Trade Item Identification GTIN</t>
  </si>
  <si>
    <t>Target Market Country Code</t>
  </si>
  <si>
    <t>Trade Item Unit Descriptor</t>
  </si>
  <si>
    <t>Effective Date Time</t>
  </si>
  <si>
    <t>Information Provider Name</t>
  </si>
  <si>
    <t>Information Provider GLN</t>
  </si>
  <si>
    <t>Global Product Classification: GPC Brick</t>
  </si>
  <si>
    <t>Contact Type Code</t>
  </si>
  <si>
    <t>Communication Channel Code</t>
  </si>
  <si>
    <t>Communication Channel Link</t>
  </si>
  <si>
    <t>Has Batch Number</t>
  </si>
  <si>
    <t>Trade Item Date On Packaging Type Code</t>
  </si>
  <si>
    <t>Serial Number Location Code</t>
  </si>
  <si>
    <t>Start Availability Date Time</t>
  </si>
  <si>
    <t>End Availability Date Time</t>
  </si>
  <si>
    <t>Does Trade Item Contain Latex</t>
  </si>
  <si>
    <t>MRI Compatibility Code</t>
  </si>
  <si>
    <t>Manufacturer Declared Reusability Type Code</t>
  </si>
  <si>
    <t>FDA Unit of use GTIN</t>
  </si>
  <si>
    <t>FDA GUDID Publish Date</t>
  </si>
  <si>
    <t>Exempt from FDA Pre Market Authorization</t>
  </si>
  <si>
    <t>Direct Part Marking</t>
  </si>
  <si>
    <t>Is Trade Item Exempt from Direct Part Marking</t>
  </si>
  <si>
    <t>FDA Medical Device Listing</t>
  </si>
  <si>
    <t>Donation Identification Number Marked</t>
  </si>
  <si>
    <t>UDID Device Count</t>
  </si>
  <si>
    <t>Attribute name Dutch</t>
  </si>
  <si>
    <t>Attribute name English</t>
  </si>
  <si>
    <t>2.027</t>
  </si>
  <si>
    <t>Voor webuser gebruikers geldt dat dit veld automatisch wordt gevuld.</t>
  </si>
  <si>
    <t>2.028</t>
  </si>
  <si>
    <t>Indicatie dat het Direct Marking DI nummer afwijkt van het primaire DI nummer.</t>
  </si>
  <si>
    <t>Indicatie afwijkend Direct Marking DI nummer</t>
  </si>
  <si>
    <t>DPM DI different from primary DI</t>
  </si>
  <si>
    <t>Indicates that the Direct Marking DI number is different than the primary DI number.</t>
  </si>
  <si>
    <t>Required if device is subject to regulation 801.45.</t>
  </si>
  <si>
    <t>2.029</t>
  </si>
  <si>
    <t>1.063</t>
  </si>
  <si>
    <t>1.064</t>
  </si>
  <si>
    <t>1.065</t>
  </si>
  <si>
    <t>1.066</t>
  </si>
  <si>
    <t>1.067</t>
  </si>
  <si>
    <t>Invullen wanneer de leverancier niet de merkhouder is.
Wanneer dit attribuut wordt gevuld, moet ook het attribuut 'Naam merkhouder' worden vermeld.</t>
  </si>
  <si>
    <t>0</t>
  </si>
  <si>
    <t>13</t>
  </si>
  <si>
    <t>8714039932059</t>
  </si>
  <si>
    <t>catalogue_item_notification:catalogueItemNotification/catalogueItem/tradeItem/brandOwner/gln</t>
  </si>
  <si>
    <t>GDSN</t>
  </si>
  <si>
    <t>Mandatory FDA</t>
  </si>
  <si>
    <r>
      <rPr>
        <sz val="10"/>
        <color rgb="FFF26334"/>
        <rFont val="Verdana"/>
        <family val="2"/>
      </rPr>
      <t xml:space="preserve">* </t>
    </r>
    <r>
      <rPr>
        <sz val="10"/>
        <rFont val="Verdana"/>
        <family val="2"/>
      </rPr>
      <t>FieldID</t>
    </r>
  </si>
  <si>
    <t xml:space="preserve">The FieldID itself has no meaning and is intended only for identification purpose. 
The format of that fieldID however denotes hierarchical structure and dependencies between data attributes. 
Any FieldID with "-1", "-2" etc. appended to it, relates back to a data attribute without that appended "-1" .   
For instance fieldID 3.006 ( Variant ) is multilinqual and has a dependant fieldID 3.006-1 Variant Language code. 
Possible repetitions are indicated at the root-level (3.006) only, meaning that that data attribute and all its dependants may occur the same number of times.  
In some cases more hierarchic levels are included, for instance:  
- 1.041 Humidity Qualifier Code; 
- 1.041-1 Minimum Humidity Percentage 
- 1.041-2 Maximum Humidity Percentage </t>
  </si>
  <si>
    <t>For all picklists marked as "GDSN Code list" see: http://apps.gs1.org/GDD/Pages/clHome.aspx</t>
  </si>
  <si>
    <t>2.030</t>
  </si>
  <si>
    <t>Multi lingual</t>
  </si>
  <si>
    <t>GDSN/ FDA?</t>
  </si>
  <si>
    <t>YES, if 'Requires Sterilization Prior to Use' is marked 'Yes'</t>
  </si>
  <si>
    <t>1.059-1</t>
  </si>
  <si>
    <t>YES, if Device count &gt; 1</t>
  </si>
  <si>
    <t>DI Record Publish Date</t>
  </si>
  <si>
    <t>Select a value from the code list additionalTradeItemClassificationCodeListCode.</t>
  </si>
  <si>
    <t>YES, if Premarket
Submission Number OR Exempt status fulfills
regulatory
requirement.</t>
  </si>
  <si>
    <t>YES, if device is subject to 801.45</t>
  </si>
  <si>
    <t>YES, if device is subject to 801.45 and 'DM DI Different from Primary DI' is checked</t>
  </si>
  <si>
    <t>YES, unless
device is an HCT/P, kit or IVD with a BL
premarket
submission
number</t>
  </si>
  <si>
    <t>Kies een geldige waarde uit de waardelijst indien het gegeven is ingevuld, anders leeg laten.</t>
  </si>
  <si>
    <t>Brand Owner Name</t>
  </si>
  <si>
    <t>Contact Information Provided by the Brand Owner designated for the end Patient</t>
  </si>
  <si>
    <t>catalogue_item_notification:catalogueItemNotification/catalogueItem/tradeItem/brandOwner/partyName</t>
  </si>
  <si>
    <t>The name of the brand owner expressed in text.</t>
  </si>
  <si>
    <t>Naam van de partij die de eigenaar van het merk is.</t>
  </si>
  <si>
    <t>Dit veld vult u in indien de GLN van de merkhouder ook ingevuld is</t>
  </si>
  <si>
    <t>CXC (Consumer support)</t>
  </si>
  <si>
    <t>1.020</t>
  </si>
  <si>
    <t>1.020-1</t>
  </si>
  <si>
    <t>1.049</t>
  </si>
  <si>
    <t>1.049-4</t>
  </si>
  <si>
    <t>1.049-5</t>
  </si>
  <si>
    <t>Enter a date and time from when the article is available for delivery and control.</t>
  </si>
  <si>
    <t>Brand Owner GLN</t>
  </si>
  <si>
    <t>Initial Sterilisation Prior to Use Code</t>
  </si>
  <si>
    <t>Conditionally  mandatory</t>
  </si>
  <si>
    <t>No edit, no change, no deletion.This cannot be edited afterhand in alignment with the CNK allocation rules</t>
  </si>
  <si>
    <t>No edit, no change, no deletion.This cannot be edited afterhand in alignment with the GTIN allocation rules</t>
  </si>
  <si>
    <t>GDSN notes</t>
  </si>
  <si>
    <t>1.1</t>
  </si>
  <si>
    <t>Enter the Device Identifier (DI) Number. Data type and field length are determined by the individual Issuing Agency structure.
GS1: 14-digit numeric value
HIBCC: 6-23 character alphanumeric value
ICCBBA-10 or 16 character alphanumeric value</t>
  </si>
  <si>
    <t>FDA will populate based on the DUNS and D&amp;B</t>
  </si>
  <si>
    <t>Alphanumeric, 80</t>
  </si>
  <si>
    <r>
      <t xml:space="preserve">The Proprietary/Trade/Brand name of the medical device as used in device labeling or in the catalog. This information may 1) be on a label attached to a durable device, 2) be on a package of a disposable device, or 3) appear in labeling materials of an implantable device. The brand name is the name that is typically registered with USPTO and have the ® and/or </t>
    </r>
    <r>
      <rPr>
        <vertAlign val="superscript"/>
        <sz val="10"/>
        <rFont val="Verdana"/>
        <family val="2"/>
      </rPr>
      <t>TM</t>
    </r>
    <r>
      <rPr>
        <sz val="10"/>
        <rFont val="Verdana"/>
        <family val="2"/>
      </rPr>
      <t xml:space="preserve"> symbol.</t>
    </r>
  </si>
  <si>
    <t xml:space="preserve">Enter the Brand Name.  
Only symbols,  ® and ™ will be supported for the current production release of GUDID.  NOTE: per Edit Rules, you will not be able to change ® or ™ (if entered) after the Grace Period.  
Enter NA if the device does not have a Brand Name.
</t>
  </si>
  <si>
    <t>500</t>
  </si>
  <si>
    <t>Healthchoice Classic rotation device</t>
  </si>
  <si>
    <t>Additional Trade Item Description</t>
  </si>
  <si>
    <t>additionalTradeItemDescription</t>
  </si>
  <si>
    <t>Additional variants necessary to communicate to the
industry to help define the product. Multiple variants can be
established for each GTIN. This is a repeatable field, e.g.
Style, Colour, and Fragrance.</t>
  </si>
  <si>
    <t>Do not use any abbreviations.</t>
  </si>
  <si>
    <t>trade_item_description:tradeItemDescriptionModule/tradeItemDescriptionInformation/additionalTradeItemDescription</t>
  </si>
  <si>
    <t>Additional Trade Item Description - Language Code</t>
  </si>
  <si>
    <t>trade_item_description:tradeItemDescriptionModule/tradeItemDescriptionInformation/additionalTradeItemDescription/@languageCode</t>
  </si>
  <si>
    <t>LOGICAL POPULATION- (Logical BOOLEAN value of TRUE from the population of any value except NOT_MARKED in serialNumberLocationCode)</t>
  </si>
  <si>
    <t>Value populated for the contact information is consumer support (CXC).</t>
  </si>
  <si>
    <t>Value populated for the support contact phone number is TELEPHONE
Value populated for the support contact email is EMAIL</t>
  </si>
  <si>
    <t>Customer Contact Phone
Customer Contact Email</t>
  </si>
  <si>
    <t>Alphanumeric, 20
Alphanumeric, 100</t>
  </si>
  <si>
    <t>Email for the Customer contact; to be used by patients and consumers for device-related questions.</t>
  </si>
  <si>
    <t>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 'xx@xx.xx'</t>
  </si>
  <si>
    <t>This definition is currently listed on the Global Data Dictionary, but will be changed in a future GDSN release to the definition and wording at this link.  Please use this new wording when populating the attribute.</t>
  </si>
  <si>
    <t>LOGICAL POPULATION- (Logical BOOLEAN value of TRUE from the population of any value in initialManufacturerSterilisation)</t>
  </si>
  <si>
    <t>For Single-Use</t>
  </si>
  <si>
    <t>Choose a value from the drop down list.</t>
  </si>
  <si>
    <t>LOGICAL POPULATION- (Logical BOOLEAN value of TRUE from the population of a value of SINGLE_USE or REUSABLE_SAME_PATIENT in  manufacturerDeclaredReusabilityType, all other values equate to a FALSE value)</t>
  </si>
  <si>
    <t>Enter the Unit of Use DI Number. 
Unit of Use DI is an identifier used by hospital staff and Materials Management to account for a single device when the UDI is labeled on a higher level of packaging.  The Unit of Use DI does not appear on the label. 
Data type and field length are determined by the individual Issuing Agency structure.
GS1: Numeric (Num.), with 14 digits  
HIBCC: Alphanumeric (Alphanum.), with 6-23 characters  
ICCBBA: Alphanumeric, with 10 or 16 characters  
If Device Count = 1, cannot add Unit of Use DI Number.</t>
  </si>
  <si>
    <t>Unit of Use DI Number</t>
  </si>
  <si>
    <t>FDA: The GLN will be the Labeler GLN.  The Labeler DUNS will be tied as additional party Identification to this GLN.</t>
  </si>
  <si>
    <t>10</t>
  </si>
  <si>
    <t>2016-05-01</t>
  </si>
  <si>
    <t>This attribute is trading partner dependent.  The specific UDID GLN should be provided with the date to ensure the correct date is sent to that UDID.</t>
  </si>
  <si>
    <t xml:space="preserve">Brand owner GLN is a GDSN Mandatory attribute.  This pair of attributes will be provided as additional party identification tied specifically to the Brand Owner GLN.  </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</si>
  <si>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</si>
  <si>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Select checkbox if appropriate.
Labeler should select the checkbox “Device Subject to Direct Marking (DM), but Exempt”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</si>
  <si>
    <t xml:space="preserve">Enter Direct Marking DI Number. 
Data type and field length are determined by the individual Issuing Agency structure.
GS1: Numeric (Num.), with 14 digits  
HIBCC: Alphanumeric (Alphanum.), with 6-23 characters  
ICCBBA: Alphanumeric, with 10 or 16 characters  
</t>
  </si>
  <si>
    <t>AVP- directPartMarking</t>
  </si>
  <si>
    <t>Device Exempt from Premarket Submission</t>
  </si>
  <si>
    <t>FDA Premarket submission is not required for this device.</t>
  </si>
  <si>
    <t xml:space="preserve">Select checkbox if FDA has by regulation exempted this device from premarket submission requirements;  or for preamendment devices that are not subject to premarket submission requirements.
If left unselected, a 'No' is stored and a Premarket Submission Number should be entered below.  </t>
  </si>
  <si>
    <t>AVP- exemptFromFDAPreMarketAuthorization
External Code managed by FDA.</t>
  </si>
  <si>
    <t>AVP- donationIdentificationNumberMarked</t>
  </si>
  <si>
    <t xml:space="preserve">Number of medical devices in the base package. </t>
  </si>
  <si>
    <r>
      <t>Enter the number of devices.
Example:  
Base Package = Box of 100 gloves; Primary DI = 101; 
Device Count = 100.</t>
    </r>
    <r>
      <rPr>
        <u/>
        <sz val="11"/>
        <color indexed="8"/>
        <rFont val="Calibri"/>
        <family val="2"/>
      </rPr>
      <t/>
    </r>
  </si>
  <si>
    <t>Only populated at the lowest level of the hierarchy.</t>
  </si>
  <si>
    <t>LOGICAL POPULATION- (Logical BOOLEAN value of TRUE from the population of a value of DIRECT_PART_MARKING in  additionalTradeItemIdentification)</t>
  </si>
  <si>
    <t>Updated according the new GUDID Listing - 20160510 v25:
- added a new column GDSN notes
- FDA descriptions and FDA Data Entry Notes changed accordingly
- Device description from GDSN tradeItemDescription to GDSN additionalTradeItemDescription (Field-ID 1.024)
- Consumer sales condition code for 2 FDA attributes (Prescription Use (Rx) added) (Field-ID 1.040)
- Next to a telephone number an email address is added (Field-ID 1.049-5)</t>
  </si>
  <si>
    <t>Additional Trade Item Classification System Code</t>
  </si>
  <si>
    <t>Optional</t>
  </si>
  <si>
    <t>The Classification System for the Additional Trade Item Classification</t>
  </si>
  <si>
    <t>Additional Trade Item Classification Code Value</t>
  </si>
  <si>
    <t>Category code based on alternate classification schema chosen in addition to GS1 classification</t>
  </si>
  <si>
    <t>Mandatory</t>
  </si>
  <si>
    <t>Human - Medicinal
Human - Homeopathy
Human - Herbal
Veterinary - Medicinal
Veterinary - homeopathy</t>
  </si>
  <si>
    <r>
      <rPr>
        <b/>
        <sz val="10"/>
        <rFont val="Verdana"/>
        <family val="2"/>
      </rPr>
      <t>Human:</t>
    </r>
    <r>
      <rPr>
        <sz val="10"/>
        <rFont val="Verdana"/>
        <family val="2"/>
      </rPr>
      <t xml:space="preserve"> intended for human use
</t>
    </r>
    <r>
      <rPr>
        <b/>
        <sz val="10"/>
        <rFont val="Verdana"/>
        <family val="2"/>
      </rPr>
      <t>Veterinary:</t>
    </r>
    <r>
      <rPr>
        <sz val="10"/>
        <rFont val="Verdana"/>
        <family val="2"/>
      </rPr>
      <t xml:space="preserve"> intended for animal use
</t>
    </r>
    <r>
      <rPr>
        <b/>
        <sz val="10"/>
        <rFont val="Verdana"/>
        <family val="2"/>
      </rPr>
      <t>Medicinal:</t>
    </r>
    <r>
      <rPr>
        <sz val="10"/>
        <rFont val="Verdana"/>
        <family val="2"/>
      </rPr>
      <t xml:space="preserve"> contains medicinal substances
</t>
    </r>
    <r>
      <rPr>
        <b/>
        <sz val="10"/>
        <rFont val="Verdana"/>
        <family val="2"/>
      </rPr>
      <t>Homeopathy:</t>
    </r>
    <r>
      <rPr>
        <sz val="10"/>
        <rFont val="Verdana"/>
        <family val="2"/>
      </rPr>
      <t xml:space="preserve"> the use of small amounts of a drug that, in healthy persons, produces symptoms similar to those of the disease being treated
</t>
    </r>
    <r>
      <rPr>
        <b/>
        <sz val="10"/>
        <rFont val="Verdana"/>
        <family val="2"/>
      </rPr>
      <t>Herbal:</t>
    </r>
    <r>
      <rPr>
        <sz val="10"/>
        <rFont val="Verdana"/>
        <family val="2"/>
      </rPr>
      <t xml:space="preserve"> contains medicinal herbs</t>
    </r>
  </si>
  <si>
    <t>Intended use of the trade item</t>
  </si>
  <si>
    <t>MARKED_ON_PACKAGING
NOT_MARKED</t>
  </si>
  <si>
    <t>CONSUMER_SUPPORT</t>
  </si>
  <si>
    <t>www.voorbeeldwebsite.be</t>
  </si>
  <si>
    <t>WEBSITE</t>
  </si>
  <si>
    <t>Only fill in if revelant for your product type</t>
  </si>
  <si>
    <t>2.037</t>
  </si>
  <si>
    <t>2.037-1</t>
  </si>
  <si>
    <t>1.2</t>
  </si>
  <si>
    <t>Added the following fields:
- Quantity of Trade Items Contained In A Complete Layer
- Quantity of Complete Layers Contained In A Trade Item
- Quantity Of Trade Items Per Pallet
- Quantity Of Layers Per Pallet
- Quantity Of Trade Items Per Pallet Layer
- Additional Trade Item Classification Code Value (NHS eClass)
- Additional Trade Item Classification System Code (NHS eClass)
Also the consistency check macro reactivated.</t>
  </si>
  <si>
    <t>Translations</t>
  </si>
  <si>
    <t xml:space="preserve">
</t>
  </si>
  <si>
    <t>Belgium, use ISO code 056</t>
  </si>
  <si>
    <t>België, gebruik ISO code 056</t>
  </si>
  <si>
    <t>Belgique, utiliser le code ISO 056</t>
  </si>
  <si>
    <t>Start availability of the stock that can be purchased</t>
  </si>
  <si>
    <t>Start beschikbaarheid van stock</t>
  </si>
  <si>
    <t>Début de la disponibilité du stock</t>
  </si>
  <si>
    <t>Intended use of the trade item. If the trade item is intended for human use, fill in and indicate the type</t>
  </si>
  <si>
    <t>Beoogd gebruik van de handelseenheid. Indien bestemd voor menselijk gebruik, verplicht type in te vullen</t>
  </si>
  <si>
    <t>Utilisation conforme de l'unité consommateur. Si pour usage humain, obligatoire de mentionner de type</t>
  </si>
  <si>
    <t>Indicates if a batch number has been asigned to the trade item</t>
  </si>
  <si>
    <t>Geeft aan of een batchnummer aan de handelseenheid werd toegekend</t>
  </si>
  <si>
    <t>Indique si un numéro de batch a été asigné à l'unité consommateur</t>
  </si>
  <si>
    <t>Indicates if a serial number has been asigned to the trade item</t>
  </si>
  <si>
    <t>Geeft aan of een serienummer aan de handelseenheid werd toegekend</t>
  </si>
  <si>
    <t>Indique si un numéro de série a été asigné à l'unité consommateur</t>
  </si>
  <si>
    <t>Contactgegevens bestemd voor de eindconsument gegeven door Merkeigenaar</t>
  </si>
  <si>
    <t>Coordonnées de contacts fournies par le Propriétaire de Marque déstinées au Consommateur Final</t>
  </si>
  <si>
    <t>If trade item is sterile, fill in. More options possible</t>
  </si>
  <si>
    <t>Indien handelseenheid steriel is, invullen. Meerdere opties mogelijk</t>
  </si>
  <si>
    <t>Si l'unité consommateur est stérile, veuillez remplir. Plusieurs options possible.</t>
  </si>
  <si>
    <t>Edit Rules</t>
  </si>
  <si>
    <t>Unieke 14-cijferige code dat elk product in GS1 DAS uniek identificeert.</t>
  </si>
  <si>
    <t>Boelean</t>
  </si>
  <si>
    <t>Unieke 8-cijferige code die de GPC van het product weergeeft.</t>
  </si>
  <si>
    <t>NHS attribute name</t>
  </si>
  <si>
    <t>NHS Data Type &amp; Length</t>
  </si>
  <si>
    <t>NHS description</t>
  </si>
  <si>
    <t>NHS Data Entry Notes</t>
  </si>
  <si>
    <t>NHS Required</t>
  </si>
  <si>
    <t>Global Trade Item Number</t>
  </si>
  <si>
    <t>For APB, always use Belgium ISO code 056</t>
  </si>
  <si>
    <t>DE Data Type &amp; Length</t>
  </si>
  <si>
    <t>DE Data Entry Notes</t>
  </si>
  <si>
    <t>DE Description</t>
  </si>
  <si>
    <t>DE Required</t>
  </si>
  <si>
    <t>DE Name</t>
  </si>
  <si>
    <t>O</t>
  </si>
  <si>
    <t>Trade Item Description</t>
  </si>
  <si>
    <t>tradeItemDescription</t>
  </si>
  <si>
    <t>eProcurement</t>
  </si>
  <si>
    <t>DE 
UC 1</t>
  </si>
  <si>
    <t>DE 
UC 2</t>
  </si>
  <si>
    <t>DE 
UC 3</t>
  </si>
  <si>
    <t>DE 
UC 4</t>
  </si>
  <si>
    <t>DE 
UC 5</t>
  </si>
  <si>
    <t>DE 
UC 6</t>
  </si>
  <si>
    <t>M</t>
  </si>
  <si>
    <t>Conditionally mandatory</t>
  </si>
  <si>
    <t>2.0</t>
  </si>
  <si>
    <t>Amanda deLaroque</t>
  </si>
  <si>
    <t>Changed the format to allow sorting per country and added coutry-specific tabs for country specific information.</t>
  </si>
  <si>
    <t>Keep in connection with Macro</t>
  </si>
  <si>
    <t>HMC Keep in connection with Macro</t>
  </si>
  <si>
    <t>NL HC Data Type &amp; Length</t>
  </si>
  <si>
    <t>NL HC Description</t>
  </si>
  <si>
    <t>NL HC Required</t>
  </si>
  <si>
    <t>UK NHS Required</t>
  </si>
  <si>
    <t>Indicator identifying the type and format of the Additional Party Identifier</t>
  </si>
  <si>
    <t>Unique additional party identifier</t>
  </si>
  <si>
    <t>The code that identifies the target market. The target market for the NHS is 826</t>
  </si>
  <si>
    <t>This is used for the identification of the trade item. Must be present to enable data to be presented to trade item catalogue. Must be submitted by the owner of the data (who may be the original manufacturer, the importer, the broker or the agent of the original manufacturer)</t>
  </si>
  <si>
    <t>A code that identifies a category in the GPC product classification. ("brick")</t>
  </si>
  <si>
    <t xml:space="preserve">Additional variants necessary to communicate to the industry to help define the product.  </t>
  </si>
  <si>
    <t>language of the additional trade item description</t>
  </si>
  <si>
    <t>Additional Trade Item Description Language</t>
  </si>
  <si>
    <t>Complete if available</t>
  </si>
  <si>
    <t xml:space="preserve">The recognisable name used by a brand owner to uniquely identify a line of trade item or services. </t>
  </si>
  <si>
    <t>The date on which the information contents of the master data version are valid. This date can be used either for an initial trade item offering or to mark a change in the information related to an existing trade item. This date would mark when these changes take effect</t>
  </si>
  <si>
    <t>The date from which the trade item is no longer available from the information provider, including seasonal or temporary trade items and services.</t>
  </si>
  <si>
    <t>Indicator identifying the item as the base unit level of the trade item hierarchy.</t>
  </si>
  <si>
    <t>Indicator identifying the trade item as intended for ultimate consumption by consumers. For a service this needs to be populated with ‘False’.</t>
  </si>
  <si>
    <t xml:space="preserve">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 </t>
  </si>
  <si>
    <t xml:space="preserve">Global Location Number that uniquely identifies the brand owner.  May or may not be the same entity as the information provider, which actually enters and maintains data in data pools. </t>
  </si>
  <si>
    <t>Name of the party who owns the brand of the item.</t>
  </si>
  <si>
    <t>An understandable and useable description of a trade item using brand, sub-brand, functional name and variant. This attribute is filled with as little abbreviation as possible while keeping to a reasonable length.</t>
  </si>
  <si>
    <t>Trade Item Unit Descriptor Code</t>
  </si>
  <si>
    <t xml:space="preserve">Describes the packaging hierarchical level of the trade item (e.g., pallet, case, inner pack) </t>
  </si>
  <si>
    <t>Indication whether the base trade item is batch or lot numbered A batch or lot number is a manufacturer assigned code used to identify a trade item's production batch or lot. Differs from Serial Number which is a manufacturer assigned code to identify a unique trade item.</t>
  </si>
  <si>
    <t>Context mandatory Dependent on the ris kclass it is optional .. Required to have a serial Number</t>
  </si>
  <si>
    <t>Manufacturer Declared Reusability Type</t>
  </si>
  <si>
    <t>Initial Sterilisation Prior to Use</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</si>
  <si>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</si>
  <si>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An indication that a trade item is made from or contains latex which refers generically to a stable dispersion (emulsion) of polymer microparticles in an aqueous medium.</t>
  </si>
  <si>
    <t xml:space="preserve">Global Location Number that uniquely identifies the data owner/information provider. This may be the manufacturer, supplier, broker, distributor, etc) </t>
  </si>
  <si>
    <t>Select a value from the code list additionalPartyIdentification.</t>
  </si>
  <si>
    <t>trade_item_description:tradeItemDescriptionModule/tradeItemDescriptionInformation/tradeItemDescription</t>
  </si>
  <si>
    <t>An understandable and useable description of a trade item using brand and other descriptors.
This attribute is filled with as little abbreviation as possible while keeping to a reasonable length.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
Examples:
GS1 Brand Base Invisible Solid Deodorant AP Stick Spring Breeze
GS1 Brand Laundry Detergent Liquid Compact Regular Instant Stain 1
GS1 Brand Hair Colour Liquid Light to Medium Blonde</t>
  </si>
  <si>
    <t xml:space="preserve">1.027-1 </t>
  </si>
  <si>
    <t>1.027</t>
  </si>
  <si>
    <t>trade_item_description:tradeItemDescriptionModule/tradeItemDescriptionInformation/tradeItemDescription/@languageCode</t>
  </si>
  <si>
    <t>Volledige omschrijving</t>
  </si>
  <si>
    <t>Vul dit veld met de informatie die in de volgende velden staat: ‘Merknaam’, ‘Submerk’, ‘Functionele productnaam’, ‘Variant’, ‘Netto Inhoud &amp; Eenheid’ en ‘Verpakkingstype’. Let op: gebruik in dit veld geen afkortingen, met uitzondering van officiële afkortingen van meeteenheden (bijvoorbeeld GRM).</t>
  </si>
  <si>
    <t>Tekst die het artikel of de dienst omschrijft.</t>
  </si>
  <si>
    <t>Trade Item Description - Language Code</t>
  </si>
  <si>
    <t>Update the specifications for UK NHS based on Medical Devices - Item Attribute v1.2 DoT Workshop Summary v0.1.xlsx
Moved Trade Item Description and code to 1.027</t>
  </si>
  <si>
    <t>Added te following fields to comply with the German market requirements: 
- Additional Trade Item Classification Code Description 
- Additional Trade Item Classification Version 
- Additional Trade Item Classification Property 
- Additional Trade Item Classification Property Code 
- Additional Trade Item Classification Property Description 
- Property Amount 
- Property Code 
- Property Date Time 
- Property Description
- Property Description - Language Code 
- Property Float 
- Property Integer 
- Property Measurement 
- Property Measurement Unit Code
- Property String 
- Is Trade Item Marked As Recyclable 
- Order Quantity Maximum 
- Order Sizing Factor
- Platform Type Code 
- Platform Terms And Conditions Code 
- Import Classification Type Code 
- Import Classification Value 
- Handling Instructions Code Reference 
- Trade Item Form Description 
- Non Marked Trade Item Components 
- Trade Item Description 
- Ordering Lead Time
- Ordering Lead Time UoM</t>
  </si>
  <si>
    <t>GTIN der Artikeleinheit</t>
  </si>
  <si>
    <t>an14</t>
  </si>
  <si>
    <t>Die Global Trade Item Nummer (GTIN) ist der GS1-Schlüssel zur eindeutigen Identifizierung von Artikeln (auch von Um- oder Transportverpackungen). Unter einem Artikel versteht man ein Produkt oder eine Dienstleistung, für die eine Reihe von vordefinierten Informationen gesammelt werden und die an jedem beliebigem Punkt der Beschaffungskette mit einem Preis ausgezeichnet, bestellt oder in Rechnung gestellt werden können.</t>
  </si>
  <si>
    <t>Die GTIN ist immer 14stellig darzustellen. 13-, 12- bzw. 8-stellige GTINs sind mit  führenden Nullen aufzufüllen.
Beispiel:  04012345678912</t>
  </si>
  <si>
    <t>Zusätzliche Artikelidentifikation: Wert</t>
  </si>
  <si>
    <t>Wert einer zusätzlichen Artikelidentifikation, die den Artikel neben der GTIN identifiziert.</t>
  </si>
  <si>
    <t>Zusätzliche Artikelidentifikation: Art</t>
  </si>
  <si>
    <t>Art und Format der zusätzlichen Artikelidentifikation.</t>
  </si>
  <si>
    <t>Zielmarkt Ländercode</t>
  </si>
  <si>
    <t xml:space="preserve">Zielmarkt (Land), dem der Artikel (mit all seinen Verpackungseinheiten) zugeordet ist, d.h. das Land, in dem der Datenverantwortliche ihn zu verkaufen gedenkt. Unterschiedliche Zielmärkte haben verschiedene Anforderungen an das Artikelstammdatenprofil. </t>
  </si>
  <si>
    <t>Artikelebene</t>
  </si>
  <si>
    <t>Gibt die hierarchische Ebene des Artikels an (z.B. Palette, Karton, Basisartikel, etc.).</t>
  </si>
  <si>
    <t xml:space="preserve">BASE_UNIT_OR_EACH 
CASE 
DISPLAY_SHIPPER 
MIXED_MODULE 
PACK_OR_INNER_PACK 
PALLET 
TRANSPORT_LOAD
</t>
  </si>
  <si>
    <t>Basisartikel</t>
  </si>
  <si>
    <t>Angabe, ob es sich um einen Basisartikel der Artikelhierarchie handelt.</t>
  </si>
  <si>
    <t>Konsumenteneinheit
(Verbrauchseinheit)</t>
  </si>
  <si>
    <t>Angabe, ob es sich um ein als Konsumenteneinheit konzipiertes Produkt handelt oder nicht. Konsumenteneinheiten sind Lebensmittel in Fertigpackungen, die dazu bestimmt sind, an den Verbraucher abgegeben zu werden.</t>
  </si>
  <si>
    <t>Bestelleinheit</t>
  </si>
  <si>
    <t>Angabe, ob es sich bei dem Artikel - wie vom Informationsprovider angegeben - um eine Bestelleinheit handelt, für die Bestellungen vom Kunden akzeptiert werden. Ist die Artikelbasis oder Verpackungseinheit nicht einzeln zu bestellen, sondern nur mehrfach innerhalb einer Um- oder Transportverpackung, ist hier "Nein" anzugeben. Stattdessen ist dann die betreffende Um- oder Transportverpackung als Bestelleinheit zu kennzeichnen.</t>
  </si>
  <si>
    <t>Liefereinheit</t>
  </si>
  <si>
    <t>Angabe, ob die Einheit vom Lieferanten als logistische Liefereinheit einzeln an den Handel ausgeliefert wird. Wird sie dagegen nur in einer übergeordneten Umverpackung – z.B. zu mehreren in einen größeren Karton gepackt – ausgeliefert, ist statt dessen diese Umverpackung als Liefereinheit zu definieren.</t>
  </si>
  <si>
    <t>Fakturiereinheit</t>
  </si>
  <si>
    <t>Mengenvariabler Artikel</t>
  </si>
  <si>
    <t>Angabe, ob es sich bei dem Artikel um einen mengenvariablen Artikel handelt. Die Artikelzahl wird nach dem Prinzip der Kontinuität, und nicht nach dem der Diskretheit bestimmt. Die Menge kann Gewicht, Länge oder Volumen betragen.</t>
  </si>
  <si>
    <t>Gültig-ab Datum/Zeit</t>
  </si>
  <si>
    <t>Date / Time</t>
  </si>
  <si>
    <t xml:space="preserve">Datum, zu dem die Informationsinhalte gültig werden. Dieses Datum kann sowohl für die Neuanlage eines Artikels als auch für Änderungen an bestehenden Artikeln genommen werden. In diesem Falle kennzeichnet das Datum die Gültigkeit der Änderung. </t>
  </si>
  <si>
    <t xml:space="preserve">Verfügbarkeit: Startdatum und -zeit </t>
  </si>
  <si>
    <t>Datum und Zeit, ab dem der Artikel vom Lieferanten verfügbar wird, inkl. Saisonware.</t>
  </si>
  <si>
    <t xml:space="preserve">Verfügbarkeit: Enddatum und -zeit </t>
  </si>
  <si>
    <t>Datum und Zeit, ab dem der Artikel vom Datenverantwortlichen nicht mehr verfügbar ist. Dies beinhaltet auch saisonale Verfügbarkeit sowie temporäre Artikel oder Dienstleistungen.</t>
  </si>
  <si>
    <t>GPC Brick Code</t>
  </si>
  <si>
    <t>Brick Code der GS1 Global Product Classification (GPC), der die Produktkategorie des Artikels angibt.</t>
  </si>
  <si>
    <t xml:space="preserve">Beispiel: GPC Codes  
10005844 = Medizinprodukte 10005845 = Arzneimittel </t>
  </si>
  <si>
    <t>Datenverantwortlicher: GLN</t>
  </si>
  <si>
    <t>an13</t>
  </si>
  <si>
    <t>GLN des Datenverantwortlichen, unter der der Artikel und alle zugehörigen Verpackungseinheiten im Datenpool gespeichert sind.</t>
  </si>
  <si>
    <t>Datenverantwortlicher: Name</t>
  </si>
  <si>
    <t>an..200</t>
  </si>
  <si>
    <t>Name des Datenverantwortlichen.</t>
  </si>
  <si>
    <t>GHX Feld „TPShortName“ = Datenlieferant klarschriftlich = Hersteller</t>
  </si>
  <si>
    <t>Markenname</t>
  </si>
  <si>
    <t>an..70</t>
  </si>
  <si>
    <t xml:space="preserve">Name, mit dem der Markenbesitzer - eindeutig und für den Verbraucher wiedererkennbar -  eine Linie von Artikeln oder Dienstleistungen identifiziert. </t>
  </si>
  <si>
    <t>Zusätzliche Artikelbeschreibung</t>
  </si>
  <si>
    <t xml:space="preserve">an..500 </t>
  </si>
  <si>
    <t>Zusätzliche Artikelbeschreibung, z.B. Information über charakteristische Eigenschaften des Produktes, die nötig sind, um das Produkt zu definieren.</t>
  </si>
  <si>
    <t>Zusätzliche Artikelbeschreibung Sprache</t>
  </si>
  <si>
    <t>Zusätzliche Artikelbeschreibung, Angabe der Sprache.</t>
  </si>
  <si>
    <t>Artikelbeschreibung</t>
  </si>
  <si>
    <t xml:space="preserve">an..200 </t>
  </si>
  <si>
    <t>Ausführliche, eindeutige, nicht abgekürzte, vollständige Artikelbeschreibung des Produktes.</t>
  </si>
  <si>
    <t xml:space="preserve">Sprache (Artikelbeschreibung) </t>
  </si>
  <si>
    <t>Chargenführung</t>
  </si>
  <si>
    <t>Gibt an, ob für den Basisartikel Chargennummerierung gesetzlich vorgeschrieben ist, ob er ohne gesetzliche Vorschrift chargennummeriert ist, oder ob er gänzlich ohne Chargennummerierung ist. Eine Chargennummer ist ein durch den Hersteller zugewiesener Code, der zur Identifizierung der Charge dient. Sie unterscheidet sich von der Seriennummer, die ein vom Hersteller zugewiesener Code ist, um einen Artikel eindeutig zu identifizieren.</t>
  </si>
  <si>
    <t>Zusätzliche Klassifikation: Name der codepflegenden Organisation</t>
  </si>
  <si>
    <t>Code, der das zusätzliche Klassifikationsschema (oder -system) spezifiziert. Erlaubt sind die Codes der GS1 Codeliste "Additional Trade Item Classification Code List Code". (additionalTradeItemClassificationSystemCode)</t>
  </si>
  <si>
    <t>Beispiel:
31 = eCl@ss (Standardized Material and Service Classification and Dictionary)</t>
  </si>
  <si>
    <t>Zusätzliche Klassifikation: Kategoriecode</t>
  </si>
  <si>
    <t>Kategoriecode des Artikels aus dem zusätzlichen Klassifikationsschema (zusätzlich zur Globalen Produktklassifikation, GPC). (additionalTradeItemClassificationValue/additionalTradeItemClassificationCodeValue)</t>
  </si>
  <si>
    <t>Beispiel:
34090201</t>
  </si>
  <si>
    <t>Required at all product packaging hierarchy levels.</t>
  </si>
  <si>
    <t>Controlled by Lot/Batch</t>
  </si>
  <si>
    <t>Enter TRUE or FALSE. This value will be the same for all product packaging hierarchy levels.</t>
  </si>
  <si>
    <t>NL example</t>
  </si>
  <si>
    <t>NHS Example</t>
  </si>
  <si>
    <t>TRUE</t>
  </si>
  <si>
    <t>GPC Category Code</t>
  </si>
  <si>
    <t>FALSE</t>
  </si>
  <si>
    <t>FALSE - Negative value; NOT_APPLICABLE - A statement that an affirmative or negative response is not required for the attribute. TRUE - Affirmative value. UNSPECIFIED - Value not stated. This value will be the same for all product packaging hierarchy levels</t>
  </si>
  <si>
    <t>Device labelled for MRI Safety / MRI Safety Status</t>
  </si>
  <si>
    <t>Enter the code that describes MRI Compatibility of the product required from the GS1 Code list. (See named worksheet). This value will be the same for all product packaging hierarchy levels</t>
  </si>
  <si>
    <t>Biogel</t>
  </si>
  <si>
    <t>Brand Owner /Party in Role: GLN</t>
  </si>
  <si>
    <t>Brand Owner /Party In Role: Party Name</t>
  </si>
  <si>
    <t>Mölnlycke Health Care</t>
  </si>
  <si>
    <t>Enter the recognisable Brand Name of the product. If there is not a Brand Name for the product then enter the company name of the Brand Owner.</t>
  </si>
  <si>
    <t>Enter 10005844 for Medical Devices.</t>
  </si>
  <si>
    <t xml:space="preserve">Enter the GTIN of the product. Add zero (s) in front of any GTIN less than 14 digits
</t>
  </si>
  <si>
    <t xml:space="preserve">Enter the name of the Brand Owner associated with the Brand Owner GLN. </t>
  </si>
  <si>
    <t>Size 7.5 Beige Biogel Eclipse range gloves for surgeons</t>
  </si>
  <si>
    <t>If available enter the description of the product in free form text that defines the product beyond the trade item description.</t>
  </si>
  <si>
    <t>EN</t>
  </si>
  <si>
    <t>Biogel Surgeons Surgical Gloves size 7.5</t>
  </si>
  <si>
    <t>Enter an understandable and usable description of the product. Complete it with as little abbreviation as possible keeping it succinct.</t>
  </si>
  <si>
    <t xml:space="preserve">Enter the date that product data is intended to be available at the Hospital Trust. This the date used to make the product available in the NHS provider catalogues. This value will be the same for all product packaging hierarchy levels for a new product introduction. It will be different however if there is a new distribution / selling unit (e.g. Case) product packaging hierarchy level for an existing base level unit </t>
  </si>
  <si>
    <t>2014_03_16</t>
  </si>
  <si>
    <t>2019_04_14</t>
  </si>
  <si>
    <t xml:space="preserve">Enter the date that the product is no longer available from the supplier or their representative. If the date is unknown then enter 99/99/9999. The non-availability of a product may lead to a replacement product. e.g. recall or alternate product available. The new product data can show the GTIN of this no longer available product in the Replaced Trade Item Identification. This value will usually be the same for all product packaging hierarchy levels. However, if a distribution / selling unit (e.g. a case) of a product is to be discontinued then values may differ across packaging hierarchy levels.  </t>
  </si>
  <si>
    <t>Additional Party Identification Type Code</t>
  </si>
  <si>
    <t>Name of the party who owns the data. Name of the information provider on the trade item.</t>
  </si>
  <si>
    <t>Information Provider Of Trade Item /Party In Role: Party Name</t>
  </si>
  <si>
    <t>Code specifying the applied additional trade item classification scheme.</t>
  </si>
  <si>
    <t>Category code based on alternate classification agency schema</t>
  </si>
  <si>
    <t>Enter the NHS eClass for the product. The value entered may be subject to the NHS eClass Version Number. Repeat to optionally enter one or more classification code values.For Medical Devices it may be the UK Dictionary of Medicines &amp; Devices (DM&amp;D); the Global Medical Devices Nomenclature (GMDN); UNSPSC.</t>
  </si>
  <si>
    <t>Code list</t>
  </si>
  <si>
    <t>List</t>
  </si>
  <si>
    <t>PACK_OR_INNER_PACK</t>
  </si>
  <si>
    <t>Enter the Trade Item Unit Descriptor for the product packaging hierarchy from the NHS Restricted Code list - subset of the GS1 Code list. BASE_UNIT_OR_EACH; PACK_OR_INNER_PACK; CASE; PALLET;
Ideally the  BASE_UNIT_OR_EACH is the 'Unit of Use'. However,  it may contain multiple items that are used at the point of patient care and cannot be individually identified by a GTIN (and barcode) e.g. pair of surgical Gloves. These will be considered at a later time for inclusion in the NHS data dictionary trade item requirement using component level attributes.</t>
  </si>
  <si>
    <t>Enter 'TRUE' if this product is the one that will be used by the patient or Health Carer. Enter 'FALSE' if this is not the product that will be used by the patient or Health Carer.</t>
  </si>
  <si>
    <t>Enter 'TRUE' if this product is the one that will be used as the Despatch/shipping unit with the Hospital Trust. Enter 'FALSE' if this product is not the one that will be used as the Despatch/shipping unit with the Hospital Trust.</t>
  </si>
  <si>
    <t>Enter 'TRUE' if this is the product level is the one that will be used as the Invoicing unit with the Hospital Trust. Enter 'FALSE' if this is not the product level that will be used as the Invoicing unit with the Hospital Trust.</t>
  </si>
  <si>
    <t>Enter 'TRUE' if this is the product level is the one that will be used as the Ordering unit with the Hospital Trust. Enter 'FALSE' if this is not the product level that will be used as the Ordering unit with the Hospital Trust.</t>
  </si>
  <si>
    <t>Indicates the type of date marked on the packaging.e.g. the expiration date</t>
  </si>
  <si>
    <t>If available enter the Trade Item Date On Packaging Type from the NHS Restricted code list.(See named worksheet)</t>
  </si>
  <si>
    <t>Enter the code that describes the stated reusability the product from the GS1 Code List.(See named worksheet)</t>
  </si>
  <si>
    <t>UNSPECIFIED</t>
  </si>
  <si>
    <t>Complete if applicable. Enter the code that describes the initial sterilisation of the product required from the GS1 Code list.</t>
  </si>
  <si>
    <t>2.1</t>
  </si>
  <si>
    <t>Updated the specifications for UK NHS based on Medical Devices - Item Attribute v1.3.xlsx
As requested by DE, removed the following attributes:
- Additional Trade Item Classification Property
- Property Amount
- Property Amount 
- Currency code
- Property Date Time
- Property Description
- Property Description - Language Code
- Property Float
Adjusted some Mandatory/Optional/N/A statuses for DE.</t>
  </si>
  <si>
    <t>Information Provider</t>
  </si>
  <si>
    <t>Next Lower Level Trade Item Identification</t>
  </si>
  <si>
    <t>Identifies the GTIN of the next lower level trade item that the parent trade item contains</t>
  </si>
  <si>
    <t>If this is base item then leave this blank. If this is not a base item then enter the GTIN of the trade item that is in the Next Lower Level Trade Item</t>
  </si>
  <si>
    <t>Conditionally Mandatory</t>
  </si>
  <si>
    <t>Enter TRUE or FALSE</t>
  </si>
  <si>
    <t>Generated when creating a hierarchy</t>
  </si>
  <si>
    <t>Child Trade Item Identification</t>
  </si>
  <si>
    <t>05060097931521</t>
  </si>
  <si>
    <t>0733255188604</t>
  </si>
  <si>
    <t>Updated the specifications for UK NHS based on Medical Devices - Item Attribute v1.3.xlsx (published February 14th, 2017).
As requested by DE, removed the following attributes:
- Additional Trade Item Classification Property
- Property Amount
- Property Amount 
- Currency code
- Property Date Time
- Property Description
- Property Description - Language Code
- Property Float
Adjusted various Mandatory/Optional/N/A statuses for DE.</t>
  </si>
  <si>
    <t>Enter the GLN of the provider of the product master data. This is usually the contracted supplier to the NHS. Where the Data Source is also the Brand Owner and Manufacturer the same GLN can be used. Where they not, the GLNs must be different.</t>
  </si>
  <si>
    <t>Enter the Global Location Number that identifies the Brand Owner of the product. Refer to http://www.gs1.org/docs//healthcare/GLN_Healthcare_Imp_Guide.pdf</t>
  </si>
  <si>
    <t>Default to 'DUNS’ if the Additional Party Identification has been populated with a Dun and Bradstreet Number</t>
  </si>
  <si>
    <t>Enter the Contracted Supplier's Dun and Bradstreet Number associated with the Contracted Supplier. The Contracted Supplier is usually Information Provider. It may also be the Brand Owner and / or the Manufacturer or the Distributor.</t>
  </si>
  <si>
    <t>Enter the name of the information provider to the NHS that corresponds to the Global Location Number of Data Source.</t>
  </si>
  <si>
    <t>If you use NHS eClass, enter the appropriate value for the product. The value entered may be subject to the NHS eClass Version Number: Otherwise enter a value for at least one other Additional Trade Item Classification System Repeat to optionally enter a value for more that one Additional Trade Item Classification System.</t>
  </si>
  <si>
    <t>2.1.1</t>
  </si>
  <si>
    <t>Updated NHS indexes 2, 7, 26, 28, 30, 31 according to Data_Dictionary_for_Medical_and_InVitro_Diagnostic_Devices__Item_Attributes_V1.3.1.xlsx</t>
  </si>
  <si>
    <t>2.1.2</t>
  </si>
  <si>
    <t>Updated NL mandatory/optional column and Use Cases to the NL HC tab
- Conditionally mandatory - if available, mandatory to provide;
- Optional - will be used if provided;
- Not used at the moment</t>
  </si>
  <si>
    <t>NL HC Data Entry Notes / Use Cases</t>
  </si>
  <si>
    <t>If known, please provide. Will be mandatory in the future!</t>
  </si>
  <si>
    <t>Code om aan te geven dat het product bestemd is voor enkelvoudige of meervoudige gebruik, met inbegrip van het aantal gevalideerde cycli en het aantal keren dat een product kan worden gebruikt volgens de specificaties van de fabrikant.</t>
  </si>
  <si>
    <t>Aanvullende classificatiesysteem code</t>
  </si>
  <si>
    <t>Als dit gegevensveld wordt ingevuld dan vult u ook het gegevensveld 'Aanvullende artikelidentificatie' in.</t>
  </si>
  <si>
    <t>Zie http://apps.gs1.org/GDD/Pages/clHome.aspx voor codelijsten.</t>
  </si>
  <si>
    <t>Unique 14-digit code that identifies each product.</t>
  </si>
  <si>
    <t>Unique 8-digit code that reflects the GPC of the product.</t>
  </si>
  <si>
    <t>8</t>
  </si>
  <si>
    <t>max. 35 alfanumeric</t>
  </si>
  <si>
    <t>De merknaam van het product waaraan de consument het herkent. De inhoud is taal onafhankelijk, de waarde is identiek voor iedere doelmarkt.</t>
  </si>
  <si>
    <t>The brand name of the product that the consumer recognizes.</t>
  </si>
  <si>
    <t>2.1.3</t>
  </si>
  <si>
    <t>Added Trade Item Regulatory Information
Removed Millibar from the LOV for Atmospheric Pressure requirements by the FDA.</t>
  </si>
  <si>
    <t>The "fielddefinitions" tab is an overview of all data attributes used in the Healthcare sector. The last columns show the mandatory/optional requirements per country whom have joined the ECHO collaboration program. Each country-specific tab of the excel contains country specific information which varies from the basic data in the "fielddefinitions" tab.</t>
  </si>
  <si>
    <t>US FDA Mandatory</t>
  </si>
  <si>
    <t>2.1.4</t>
  </si>
  <si>
    <t>Due to GDSN release 3.1.3. some AVP's changed towards real GDSN attributes, and therefore changed the GDSN name, XML Path and URN to GDD definitions:
- uDIDPublishDate --&gt; udidFirstPublicationDateTime
- uDIDDeviceCount --&gt; udidDeviceCount
- isTradeItemExemptFromDirectPartMark --&gt; isTradeItemExemptFromDirectPartMarking
- nonfoodIngredientOfConcernCode
Added the attribute 2.038-2-1 Additional Trade Item Classification Property Description - Language Code
Added the attribute 2.051-1 Variant Description - Language Code.
Moved US FDA requirements to separate tab.
Removed following attributes as not being used by any countries and not relative for healthcare at the moment: 
- 1.012 Is Trade Item A Display Unit
- 1.056 Does Sale of Trade Item Require Governmental Reporting
- 1.075 Trade Item Feature Code
Updated code changes for release 3.1.3 (Nov. 2017)</t>
  </si>
  <si>
    <t>AVP- fDAUnitOfUse</t>
  </si>
  <si>
    <t>udidFirstPublicationDateTime</t>
  </si>
  <si>
    <t>catalogue_item_notification:catalogueItemNotification/catalogueItem/tradeItem/tradeItemSynchronisationDates/udidFirstPublicationDateTime</t>
  </si>
  <si>
    <t>isTradeItemExemptFromDirectPartMarking</t>
  </si>
  <si>
    <t>medical_device_trade_item:medicalDeviceTradeItemModule/medicalDeviceInformation/isTradeItemExemptFromDirectPartMarking</t>
  </si>
  <si>
    <t>AVP- fDAMedicalDeviceListing</t>
  </si>
  <si>
    <t>udidDeviceCount</t>
  </si>
  <si>
    <t>medical_device_trade_item:medicalDeviceTradeItemModule/medicalDeviceInformation/udidDeviceCount</t>
  </si>
  <si>
    <t>ChildTradeItem/gtin</t>
  </si>
  <si>
    <t>Reinier Prenger
Amanda deLaroque</t>
  </si>
  <si>
    <t>ES HC Required</t>
  </si>
  <si>
    <t>Attribute name Spanish</t>
  </si>
  <si>
    <t>ES HC Data Type &amp; Length</t>
  </si>
  <si>
    <t>ES HC Description</t>
  </si>
  <si>
    <t>ES HC Data Entry Notes / Use Cases</t>
  </si>
  <si>
    <t>ES example</t>
  </si>
  <si>
    <t>Definition Spanish</t>
  </si>
  <si>
    <t>Instruction Spanish</t>
  </si>
  <si>
    <t>Remark(s) Spanish</t>
  </si>
  <si>
    <t>number</t>
  </si>
  <si>
    <t>Global Trade Item Number. Format:
-"0" + 13 digits
-14 digits</t>
  </si>
  <si>
    <t>08456789010129</t>
  </si>
  <si>
    <t>Es el código del producto (antes conocido como EAN 13).  Es necesario escribir un código de catorce posiciones donde el primer número será un 0</t>
  </si>
  <si>
    <t>Codelist</t>
  </si>
  <si>
    <t>Referencia interna</t>
  </si>
  <si>
    <t>Supplier's internal reference</t>
  </si>
  <si>
    <t>In case that the product has an internal reference asigned, the atribute would be mandatory</t>
  </si>
  <si>
    <t>542A</t>
  </si>
  <si>
    <t>Identificación adicional del producto: referencia interna del comprador, vendedor, ...</t>
  </si>
  <si>
    <t>Parte responsable de la referencia interna</t>
  </si>
  <si>
    <t>In case that the product has the internal reference fullfiled, this atribute is also mandatory</t>
  </si>
  <si>
    <t>SUPPLIER_ASSIGNED - Asignado por el proveedor</t>
  </si>
  <si>
    <t>Mercado Objetivo (País)</t>
  </si>
  <si>
    <t>Market for which the item will be published</t>
  </si>
  <si>
    <t>724 - España</t>
  </si>
  <si>
    <t>Código que identifica una subdivisión de país, como un estado o una provincia.  Para detallar esta información se utiliza el códigon numérico ISO3166.</t>
  </si>
  <si>
    <t>Descripción codificada del artículo</t>
  </si>
  <si>
    <t>Coded description of the article that indicates what type of article we are defining.</t>
  </si>
  <si>
    <t>BASE_UNIT_OR_EACH - Unidad base</t>
  </si>
  <si>
    <t>Descripción codificada del artículo que indica que tipo de artículo estamos definiendo.</t>
  </si>
  <si>
    <t>¿Es unidad base?</t>
  </si>
  <si>
    <t>yes</t>
  </si>
  <si>
    <t>Indicado de si el artículo es unidad base(Y) o no (N).</t>
  </si>
  <si>
    <t>¿Es unidad de consumo?</t>
  </si>
  <si>
    <t>Indicado de si el artículo es unidad de consumo(Y) o no (N).  Una unidad de consumo es aquella unidad que puede pasar por el TPV de una tienda.</t>
  </si>
  <si>
    <t>¿Es unidad de pedido?</t>
  </si>
  <si>
    <t>Indicador de si el artículo es unidad de pedido(Y) o no(N).  Una unidad de pedido es aquella unidad jerárquica sobre la que el proveedor aceptará pedidos de sus clientes.</t>
  </si>
  <si>
    <t>¿Es unidad de expedición?</t>
  </si>
  <si>
    <t>Indicador de si el artículo es unidad de expedición(Y) o no (N).  Una unidad de expedición es aquella unidad preparada para ser manipulada durante el proceso de envío, transporte y almacenamiento.</t>
  </si>
  <si>
    <t>¿Es unidad de facturación?</t>
  </si>
  <si>
    <t>Indicado de si el artículo es unidad de facturación(Y) o no (N).  El artículo es unidad de facturación si se detallará el mismo en la factura.</t>
  </si>
  <si>
    <t>¿Es artículo de medida variable?</t>
  </si>
  <si>
    <t>Indicator of whether the item is a variable unit (Y) or not (N).</t>
  </si>
  <si>
    <t>Indicador de si el artículo es unidad variable(Y) o no(N).</t>
  </si>
  <si>
    <t>Fecha efectiva</t>
  </si>
  <si>
    <t>Date from when we charge the information</t>
  </si>
  <si>
    <t>2017-03-17</t>
  </si>
  <si>
    <t>Fecha en la que la información contenida en los datos maestros es válida.  Esta fecha efectiva puede utilizarse en una oferta inicial o para marcar un cambio en la información.</t>
  </si>
  <si>
    <t>Fecha de inicio de disponibilidad</t>
  </si>
  <si>
    <t>Date from when we can order</t>
  </si>
  <si>
    <t>Fecha en la que el artículo está disponible para el comprador, incluyendo los productos y servicios estacionales y temporales.</t>
  </si>
  <si>
    <t>Fecha de fin de disponibilidad</t>
  </si>
  <si>
    <t>Date from when we can not order more</t>
  </si>
  <si>
    <t>Fecha en la que el artículo deja de estar disponible para el comprador, incluyendo los productos y servicios estacionales y temporales.</t>
  </si>
  <si>
    <t>Brick de la Global Product Classification</t>
  </si>
  <si>
    <t xml:space="preserve">GS1 Global Product Classification </t>
  </si>
  <si>
    <t>Código de la clasificación global de producto GS1. Código del Brick conforme a la GPC.</t>
  </si>
  <si>
    <t>Proveedor de la información (GLN)</t>
  </si>
  <si>
    <t>Operational Point (GLN) of the information provider.</t>
  </si>
  <si>
    <t>8450000000005</t>
  </si>
  <si>
    <t>Punto Operacional(GLN) del proveedor de la información.</t>
  </si>
  <si>
    <t>Proveedor de la información (Nombre)</t>
  </si>
  <si>
    <t>Name of the provider of the information in clear text.</t>
  </si>
  <si>
    <t>AECOC</t>
  </si>
  <si>
    <t>Nombre del proveedor de la información en texto claro.</t>
  </si>
  <si>
    <t>Marca</t>
  </si>
  <si>
    <t>Brand</t>
  </si>
  <si>
    <t>AECOCDATA</t>
  </si>
  <si>
    <t>Nombre de la marca del artículo.</t>
  </si>
  <si>
    <t>ES - Español</t>
  </si>
  <si>
    <t>Idioma utiliza en el grupo de descripciones</t>
  </si>
  <si>
    <t>Descripción</t>
  </si>
  <si>
    <t>Description of the article indicated in free format.</t>
  </si>
  <si>
    <t>Descripción del artículo indicado en formato libre.</t>
  </si>
  <si>
    <t>Trade Item Descrption</t>
  </si>
  <si>
    <t>In Spanish</t>
  </si>
  <si>
    <t>Aposito cicatrizante 3mm</t>
  </si>
  <si>
    <t>Language used in the description group</t>
  </si>
  <si>
    <t>Tiene número de lote(s/n)</t>
  </si>
  <si>
    <t>Mark to indicate if the base item is assigned and marked the batch number. A batch number is a code assigned by the manufacturer to indicate those items that belong to the same manufacturing batch. It differs from the serial number since the serial number uniquely identifies each item.</t>
  </si>
  <si>
    <t>Mandatory for synchronization with Autonomic Health Services.</t>
  </si>
  <si>
    <t>Marca para indicar si el artículo base tiene asignado y marcada el número de lote.  Un número de lote es un código asignado por el fabricante para indicar aquellos artículos que pertenecen a un mismo lote de fabricación.  Se diferencia del número de serie ya que el número de serie identifica de forma única a cada artículo.</t>
  </si>
  <si>
    <t>Número de serie del producto o del embalaje</t>
  </si>
  <si>
    <t>Numeric or individual alphanumeric value of a product or packaging</t>
  </si>
  <si>
    <t>Mandatory for synchronization with Autonomic Health Services. This attribute is used in the same way that it is used for the FDA.</t>
  </si>
  <si>
    <t>NOT_MARKED - Sin Número de Serie</t>
  </si>
  <si>
    <t>Valor numérico o alfanumérico individual de un producto o embalaje</t>
  </si>
  <si>
    <t>EAN Code (GTIN) of the contained unit.</t>
  </si>
  <si>
    <t>Código EAN(GTIN) de la unidad contenida.</t>
  </si>
  <si>
    <t>Código EAN (GTIN) contenido1</t>
  </si>
  <si>
    <t>8456214000008</t>
  </si>
  <si>
    <t>MD (Medical Devices) / PH (Pharmaceuticals)</t>
  </si>
  <si>
    <t>MD / PH</t>
  </si>
  <si>
    <t>MD</t>
  </si>
  <si>
    <t>Dutch Implant Registry Description</t>
  </si>
  <si>
    <t>Fabrikant / manufacturer</t>
  </si>
  <si>
    <t>Producttype / Product type</t>
  </si>
  <si>
    <t>Artikelcode (UDI) / Unique Device Identification   </t>
  </si>
  <si>
    <t>Productnaam / Product name</t>
  </si>
  <si>
    <t>Serienummer  / Serie number</t>
  </si>
  <si>
    <t>Lot_nummer (batch)  / Lot number (batch)</t>
  </si>
  <si>
    <t>FDA specific GDSN notes</t>
  </si>
  <si>
    <t>MODEL_NUMER mandatory
Attribute can be used more than once.</t>
  </si>
  <si>
    <t xml:space="preserve">MODEL_NUMBER, HIBC, RVG, EMA, HIBC, ICCBBA, BUYER_ASSIGNED, SUPPLIER_ASSIGNED, </t>
  </si>
  <si>
    <t>2.2</t>
  </si>
  <si>
    <t xml:space="preserve">Added the Spanish requirements (tab ES HC)
Reduced the Dutch requirements to be inline with regulations for 2018 and the ECHO strategy. These attributes will later be required and are indicated with "Phase 2" in tab "NL HC", column "H".
Removed the 2.058 Regulatory Type Code, 2.059 Regulatory Act and 2.060 Regulatory Permit Identification as the Change request has been approved by GSMP to add EU medical device classifications to the code list. These fields were only being used for a pilot.
</t>
  </si>
  <si>
    <t>Initial Manufacturer Sterilisation Code</t>
  </si>
  <si>
    <t>In the NL webinterface this field is called Initial Manufacturer Sterilisation</t>
  </si>
  <si>
    <t xml:space="preserve">If applicable.
Required by the U.K. NHS.
</t>
  </si>
  <si>
    <t xml:space="preserve">If applicable.
Required by the U.S. FDA
</t>
  </si>
  <si>
    <t>If applicable</t>
  </si>
  <si>
    <t>Customer Contact Phone
Customer Contact Email
Email for the Customer contact; to be used by patients and consumers for device-related questions.</t>
  </si>
  <si>
    <t>If applicable for the U.S. FDA.</t>
  </si>
  <si>
    <t xml:space="preserve">567567
</t>
  </si>
  <si>
    <t>Enter the Version or Model.
Version/Model can be any distinguishing string of letters and/or numbers.
Catalog Number can be entered if device does not currently have a Version or Model. If the device does not have a version, model or catalog number, enter a concept that can be used to identify all devices that have specifications, performance, size, and composition within limits set by the labeler.
Enter all applicable Product Codes, three-letter code.
For all PMA and 510k devices, Product Codes are assigned in the FDA approval or clearance letter, respectively. For Class I and exempt devices, the device Product Code may be self-identified.</t>
  </si>
  <si>
    <t>Version or Model Number;
Product code</t>
  </si>
  <si>
    <t>Alphanumeric, 40;
Alphanumeric, 3</t>
  </si>
  <si>
    <t>The version or model found on the device label or accompanying packaging used to identify a category or design of a device. The version or model identifies all devices that have specifications, performance, size, and composition within limits set by the labeler.;
Product code: Unique three-character value assigned by the FDA to indicate a product code.</t>
  </si>
  <si>
    <t>Product codes YES, unless
device is a
kit or IVD
with a BL
premarket
submission
number</t>
  </si>
  <si>
    <t xml:space="preserve">MODEL_NUMBER
</t>
  </si>
  <si>
    <t>Use code value of MODEL_NUMBER and FDA_PRODUCT_CODE</t>
  </si>
  <si>
    <t xml:space="preserve">GMDN Preferred Term Code;
Supplement Number:
FDA Premarket Submission Number
</t>
  </si>
  <si>
    <t xml:space="preserve">Enter all applicable GMDN Preferred Term Codes or FDA PT Codes.  
Each device record must have at least one assigned GMDN Code/FDA PT Code; DI records are allowed &gt;1 GMDN Code/FDA PT Code, if necessary.  Must enter GMDN Code OR FDA PT Code, please don't enter both codes for the same GMDN Name and Definition.  The FDA PT Codes can be found in the Find FDA PT Code Module on the GUDID website.
For GMDN Codes: Enter only the 5-digit number, omit the 'P' 
For FDA PT Codes: Enter the 4-letter code. 
Enter all valid Supplement Numbers.
Each DI record represents a version or model of a device. For each DI record, you must submit the original premarket authorization number and the supplement number through which you obtained approval for the version or model identified in that DI record, as required by 830.310(b)(11). Although not all PMA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004.:
Enter current FDA Premarket Submission Number(s).
Each DI record represents a version or model of a device.  For each DI record, you must submit the original premarket authorization number and the supplement number through which you obtained approval or clearance for the version or model identified in the DI record, as required by 830.310(b)(11).  FDA Premarket Numbers should be verified with the FDA PMA or 510(k) database to make sure the Number represents the subject of the device record.  Device records should be updated with additional numbers in the future, as needed.  
Example: PMA #123456 should be entered as 'P123456.' </t>
  </si>
  <si>
    <t xml:space="preserve">Use code 35 for GMDN;
Use code 58 for Premarket Submission Number
</t>
  </si>
  <si>
    <t>GMDN Preferred Term (PT) Code is a unique five-digit code used to identify common device types.  This PT Code is assigned to medical devices and related health care products for the purposes of grouping and categorization.
SPL Definition: "Unique numerical five-digit number used to generically identify medical devices and related health care products."
Supplement Number: Number assigned by FDA to a supplemental application for approval of a change in a medical device with an approved PMA, HDE, or PDP.:
Premarket Submission Number: Number associated with the regulatory decision regarding the applicant’s legal right to market a medical device for the following submission types: 510(k), PMA, PDP, HDE, BLA, and NDA.</t>
  </si>
  <si>
    <t>Numeric, 5;
Numeric, 4;
Alphanumeric, 8</t>
  </si>
  <si>
    <t>Supplement Numbers and Premarket Submission Numbers: YES required, if Premarket Submission Number OR exempt status fulfills regulatory requirement.
If there is a Supplement Number, place a colon ( ":" ) after the Premarket Submission Number then add the Submission Number.  Repeat these attributes and process for all applicable FDA Premarket Submission Numbers and Supplement Numbers.:</t>
  </si>
  <si>
    <t>Additional Party Identification</t>
  </si>
  <si>
    <t>Additional Party Identification Code</t>
  </si>
  <si>
    <t xml:space="preserve">Sterilization Method;
Requires Sterilization Prior to Use
</t>
  </si>
  <si>
    <t>Code list;
Boolean</t>
  </si>
  <si>
    <t>Indicates the method(s) of sterilization that can be used for this device.;
Indicates that the device requires sterilization prior to use.</t>
  </si>
  <si>
    <t xml:space="preserve">Requires Sterilisation Prior to Use:
LOGICAL POPULATION- (Logical BOOLEAN value of TRUE from the population of any value in initialSterilisationPriorToUse)
Automated generation: If a code value is published in the GDSN, then a value of “TRUE” will be populated in the GUDID for Requires Sterilization Prior to Use. 
If no value is published in GDSN (1.059), then a value of “FALSE” will be populated in the GUDID. </t>
  </si>
  <si>
    <t>2.3</t>
  </si>
  <si>
    <t>Removed all attrributes which were Optional or N/A for user friendliness.
Removed duplications of attributes and moved the country specifics per attribute to the country specific tabs (i.e. if the FDA uses AdditionalTradeItemIdenfitication for two types of information, the attribute is only mentioned once in the Fielddefinitions tab and the U.S. requirements are both in the US FDA tab within this attribute.
Added the Dutch Implant Registry requirements in tab "NL HC", column "L".</t>
  </si>
  <si>
    <t xml:space="preserve">It is recommended to use the correct GPC code. 
See the GPC browser for looking up the right GPC code. 
</t>
  </si>
  <si>
    <t>EU_CLASS_IIB;
47017;
1234;
DCE</t>
  </si>
  <si>
    <t>76 (EU_CLASS);
35 (Global Medical Devices Nomenclature);
58 (FDA Premarket Submission Number);
42 (NHS-eClass)</t>
  </si>
  <si>
    <t>Definition Danish</t>
  </si>
  <si>
    <t>Instruction Dansih</t>
  </si>
  <si>
    <t>Remark(s) Danish</t>
  </si>
  <si>
    <t>76 (EU_CLASS);
35 (GMDN);</t>
  </si>
  <si>
    <t>EU_CLASS_IIB;
DCE</t>
  </si>
  <si>
    <t>Voor Medische Hulpmiddelen geef de EU Medische Hulpmiddel classificatie aan.
Code voor de Global Medical Devices Nomenclature (GMDN) is ook beschikbaar.</t>
  </si>
  <si>
    <t>Vul dit veld altijd met de vaste waarde 76 (EU_CLASS) and 35 (Global Medical Devices Nomenclature)</t>
  </si>
  <si>
    <t>Used for comparing information for ordering and invoicing.</t>
  </si>
  <si>
    <t>2.4</t>
  </si>
  <si>
    <t>Added English texts to the DE tab.
Added examples for all attributes in the NL tab.</t>
  </si>
  <si>
    <t>an..80</t>
  </si>
  <si>
    <t>Beispiel: HerstellerNR6756487968778</t>
  </si>
  <si>
    <t>BUYER_ASSIGNED
INDUSTRY_ASSIGNED
FOR_INTERNAL_USE_1 = PZN (Pharma Zentral Nummer)
FOR_INTERNAL_USE_2 = HIBC (Healtcare Barcode)</t>
  </si>
  <si>
    <t>The GTIN is always 14 characters to represent. 13-, 12- or 8-digit GTINs should be filled with leading zeros.</t>
  </si>
  <si>
    <t xml:space="preserve">Example: GPC codes 10005844 = medical devices 10005845 = pharmaceuticals </t>
  </si>
  <si>
    <t>GHX field "TPShortName" = data supplier clearly written = manufacturer</t>
  </si>
  <si>
    <t xml:space="preserve">Example: 31 = eCl @ ss (Standardized Material and Service Classification and Dictionary) </t>
  </si>
  <si>
    <t>Example:
34090201</t>
  </si>
  <si>
    <t>GTIN of the trade item being permanently replaced by this trade item.</t>
  </si>
  <si>
    <t>Value of an additional trade item identification, for instance to cross-reference the vendors internal trade item number to the GTIN in a one to one relationship.</t>
  </si>
  <si>
    <t>Code specifying the type (and format) of the additional trade item identification.</t>
  </si>
  <si>
    <t>Target market (country) assigned to the trade item (and all of its packaging items). The target market is where the trade item is intended to be sold. Different target markets have different demands regarding the item master data profile.</t>
  </si>
  <si>
    <t>Describes the hierarchical level of the trade item (e.g., pallet, case, base unit or each, etc.).</t>
  </si>
  <si>
    <t>Identifies whether the product is designed to be a consumer unit or not. Consumer units are food in pre-packaging, which are intended to be taken possession of, or to be consumed or used by an end user or both.</t>
  </si>
  <si>
    <t>An indicator identifying that the information provider considers this trade item to be at a hierarchy level where they will accept orders from customers. If the base unit or packaging item cannot be ordered individually, but only as one of many in a re-packaging or transport packaging item, "No" is to be given. The relevant re- or transport packaging should then be marked as an ordering unit instead.</t>
  </si>
  <si>
    <t>An indicator identifying that the information provider considers the trade item as an individual despatch (shipping) unit. If it is, however, as a rule delivered only as one of many within a further repackaging, e.g. packed in a carton, this packaging is to be marked as a despatch unit instead.</t>
  </si>
  <si>
    <t>Indication, whether the base unit or packaging item is an invoice unit of the data supplier, or is not. If the base item or packaging item cannot be invoiced individually but only as one of many in a repackaging or transport packaging item, "No" is to be given, while the relevant repackaging item is then to be marked as invoice unit instead.</t>
  </si>
  <si>
    <t>Indicates that the trade item is not a fixed quantity, but the quantity is variable. Trade item is used in continuous rather than discreet quantities. The quantity can be weight, length or volume.</t>
  </si>
  <si>
    <t>The date on which the information contents of the master data version are valid. This effective date can be used for initial trade item offering, or to mark a change in the information related to an existing trade item. In the last case, it would mark when these changes take effect.</t>
  </si>
  <si>
    <t>The date (and time) from which the trade item becomes available from the supplier, including seasonal or temporary trade items.</t>
  </si>
  <si>
    <t>The date (and time) from which the trade item is no longer available from the information provider, including seasonal or temporary trade items and services.</t>
  </si>
  <si>
    <t>GPC Brick code of the GS1 Global Product Classification (GPC), that specifies the product category of the trade item. – When the GPC-Browser is provided here in the software (not in every view), the related GPC Attribute Types - i.e. further more detailed levels of the chosen brick category - are additionally offered below for selection of the respective GPC Attribute Values that can then be indicated, as well.</t>
  </si>
  <si>
    <t xml:space="preserve">GLN of the information provider, under which the base unit and all of its packaging items are stored in the 1WorldSync pool. </t>
  </si>
  <si>
    <t>Name of the information provider.</t>
  </si>
  <si>
    <t>The name used by the brand owner to uniquely identify a line of trade items or services, which is recognizable for the consumer.</t>
  </si>
  <si>
    <t xml:space="preserve">Additional item description necessary to communicate to the industry to help define the product. </t>
  </si>
  <si>
    <t>Item name, i.e. the trade item's unique, unabbreviated, complete product description.</t>
  </si>
  <si>
    <t>Indication whether the base trade item is batch or lot number requested by law, not batch or lot number requested by law but batch or lot number allocated, or whether it is not batch or lot number allocated. A batch or lot number is a manufacturer assigned code used to identify a trade item's production batch or lot. Differs from Serial Number which is a manufacturer assigned code to identify a unique trade item.</t>
  </si>
  <si>
    <t>Code specifying the applied additional trade item classification scheme (or system). Allowed values are specified in GS1 code list "Additional Trade Item Classification Code List Code".</t>
  </si>
  <si>
    <t>Category code of the trade item based on the alternate classification schema chosen in addition to GS1 classification schema.</t>
  </si>
  <si>
    <t>Identifies the GTIN of the next lower level trade item that the parent trade item contains.</t>
  </si>
  <si>
    <t>German Description</t>
  </si>
  <si>
    <t>German Data Entry Notes</t>
  </si>
  <si>
    <t>Product Basis</t>
  </si>
  <si>
    <t>Order</t>
  </si>
  <si>
    <t>Delivery</t>
  </si>
  <si>
    <t>Storage</t>
  </si>
  <si>
    <t>Classification</t>
  </si>
  <si>
    <t>(528) - NETHERLANDS</t>
  </si>
  <si>
    <t>(BASE_UNIT_OR_EACH) - Base Unit or Each</t>
  </si>
  <si>
    <t>(true) - True</t>
  </si>
  <si>
    <t>(10005844) - Medical Devices</t>
  </si>
  <si>
    <t>English (en)</t>
  </si>
  <si>
    <t>Healthchoice Classic 3pc Hip Replacement kit 200 mm</t>
  </si>
  <si>
    <t>(PM) - Product management contact</t>
  </si>
  <si>
    <t>(EMAIL) - email</t>
  </si>
  <si>
    <t>amanda.delaroque@gs1.nl</t>
  </si>
  <si>
    <t>(FALSE) - False</t>
  </si>
  <si>
    <t>(MRI_UNSAFE) - MRI unsafe - i.e. not safe to use within a Magnetic Resonance Imaging (MRI) system</t>
  </si>
  <si>
    <t>The code MODEL_NUMBER as well as other registration codes such as RVG or EMA or BUYER-ASSIGNED numbers can be submitted with this field.</t>
  </si>
  <si>
    <t>The value of the code being used.</t>
  </si>
  <si>
    <t>Choose (528) - NETHERLANDS.</t>
  </si>
  <si>
    <t>Is it a base item or a packaging level</t>
  </si>
  <si>
    <t>Is it the lowest level of the item?</t>
  </si>
  <si>
    <t>This refers to the end user could be, but is not limited to, a consumer as in items sold at retail, or a patient/clinician/technician in a healthcare setting.</t>
  </si>
  <si>
    <t xml:space="preserve">An indicator identifying that the information provider considers this trade item to be at a hierarchy level where they will accept orders from customers. </t>
  </si>
  <si>
    <t xml:space="preserve">An indicator identifying that the information provider considers the trade item as a despatch (shipping) unit. </t>
  </si>
  <si>
    <t>An indicator identifying that the information provider will include this trade item on their billing or invoice.</t>
  </si>
  <si>
    <t>The date on which the information contents of the master data version are valid. Valid = correct or true.</t>
  </si>
  <si>
    <t>The Global Location Number (GLN) is a structured 13-digit Identification of a physical location, legal or functional entity within an enterprise. The GLN is the primary identifier for the information provider.</t>
  </si>
  <si>
    <t>An understandable and useable description of a trade item using brand and other descriptors.
This attribute is filled with as little abbreviation as possible while keeping to a reasonable length.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t>
  </si>
  <si>
    <t>Select true or false.</t>
  </si>
  <si>
    <t>The location on the item or packaging of a serial number. A serial number is a code, numeric or alphanumeric, assigned to an individual instance of an entity for its lifetime.</t>
  </si>
  <si>
    <t>Type(s) of sterilisation that may have been performed by the manufacturer if a trade item is sterile when it comes from the manufacturer.</t>
  </si>
  <si>
    <t>This is an indication of the type(s) of sterilisation that is required to be completed by a healthcare provider prior to initial use of the healthcare trade item.</t>
  </si>
  <si>
    <t>Determines if the product is intended for single or multiple uses. It is suggested that medical providers consult the device manufacturer’s Instruction For Use (IFU) for full reusability instructions.</t>
  </si>
  <si>
    <t>Expiration Date;
Manufacturing Date</t>
  </si>
  <si>
    <t>Indicates the device is managed by expiration date; the date by which the label of a device states that the device must or should be used.;
Indicates the device is managed by date of manufacture; the date a specific device was manufactured</t>
  </si>
  <si>
    <t>LOGICAL POPULATION- (Logical BOOLEAN value of TRUE from the population of either values of EXPIRATION_DATE or BEST_BEFORE_DATE in tradeItemDAteOnPackagingTypeCode other values or when no value is provided would equate to a value of FALSE);
Use code value- PRODUCTION_DATE other values or when no value is provided would equate to a value of FALSE.</t>
  </si>
  <si>
    <t>THT-datum of productiedatum op verpakking</t>
  </si>
  <si>
    <t>70</t>
  </si>
  <si>
    <t>2.5</t>
  </si>
  <si>
    <t>Added the missing CNK information for Belgium.</t>
  </si>
  <si>
    <t>2.6</t>
  </si>
  <si>
    <t>Finland specific instructions</t>
  </si>
  <si>
    <t>Attribute name in Finnish</t>
  </si>
  <si>
    <t>FI Data Type &amp; Length</t>
  </si>
  <si>
    <t>FI English Description</t>
  </si>
  <si>
    <t>FI English Data Entry Notes</t>
  </si>
  <si>
    <t>FI Required</t>
  </si>
  <si>
    <t>FI example</t>
  </si>
  <si>
    <t>GTIN-koodi</t>
  </si>
  <si>
    <t>06400001777880</t>
  </si>
  <si>
    <t>Kertoo tuotteen yksilövän tunnisteen eli GTIN-koodin</t>
  </si>
  <si>
    <t>Syötä tuotteen GTIN-koodi 14-merkkisenä. Mikäli GTIN-koodi sisältää vähemmän merkkejä, täytä koodi etunollilla 14-merkkiseksi.</t>
  </si>
  <si>
    <t xml:space="preserve">Lisätunniste </t>
  </si>
  <si>
    <t>Kertoo vaihtoehtoisen tuotteen identifiointitunnuksen, esim toimittajan oman tuotenumeron</t>
  </si>
  <si>
    <t>Mikäli tieto annetaan on myös annettava Lisätunnisteen tyyppi</t>
  </si>
  <si>
    <t>Lisätunnisteen tyyppi</t>
  </si>
  <si>
    <t>BUYER_ASSIGNED (ostajan määrittelemä)</t>
  </si>
  <si>
    <t>Tämän avulla voidaan antaa tuotteelle erilaisia lisätunnisteita. Koodilistalla on käytettävät lisätunnisteet</t>
  </si>
  <si>
    <t>Valite koodilistalta yksi tai useampi arvo</t>
  </si>
  <si>
    <t>Kohdemarkkina</t>
  </si>
  <si>
    <t>246 (Suomi)</t>
  </si>
  <si>
    <t xml:space="preserve">Kertoo mille kohdemarkkinalle tuote on tarkoitettu ja minkä mukaan tiedot on annettuna. </t>
  </si>
  <si>
    <t>Hierarkiataso</t>
  </si>
  <si>
    <t>BASE_UNIT_OR_EACH (Vähittäistuote)</t>
  </si>
  <si>
    <t>Kertoo mikä on yksikön hierarkiatyyppi. Tämä on pakollinen tieto. Samassa pakkaushierarkian haarassa on yksi vähittäistuote mutta voi olla useampia kuljetuspakkauksia.</t>
  </si>
  <si>
    <t>Onko vähittäistuote</t>
  </si>
  <si>
    <t xml:space="preserve">Kertoo onko tuote pakkaushierakiassa vähittäistuote. </t>
  </si>
  <si>
    <t>Valitse kyllä tai ei</t>
  </si>
  <si>
    <t>Onko kuluttajatuote</t>
  </si>
  <si>
    <t>Kertoo, onko kyseinen yksikkö kuluttajille myytävä yksikkö</t>
  </si>
  <si>
    <t>Onko tilausyksikkö</t>
  </si>
  <si>
    <t>Kertoo, otetaanko tilaukset vastaan kyseisellä yksiköllä</t>
  </si>
  <si>
    <t>Onko kuljetusyksikkö</t>
  </si>
  <si>
    <t>Kertoo onko yksikkö toimitusyksikkö</t>
  </si>
  <si>
    <t>Onko laskutusyksikkö</t>
  </si>
  <si>
    <t>Kertoo, kirjoitetaanko lasku kyseisellä yksiköllä</t>
  </si>
  <si>
    <t>Onko vaihtuvamittainen tuote</t>
  </si>
  <si>
    <t>Kertoo, että tuotteen määrä vaihtelee. Määrä voi olla paino, pituus, sisältö. Jokainen tuote voi erota määrän suhteen</t>
  </si>
  <si>
    <t>Voimaantulopäivä</t>
  </si>
  <si>
    <t>Datetime</t>
  </si>
  <si>
    <t xml:space="preserve">This data attribute is mandatory if it is known when the production of the trade item will be discontinued. It is only allowed to enter a data value in the future and not before the start availability date. </t>
  </si>
  <si>
    <t>2017-10-02T10:45:00</t>
  </si>
  <si>
    <t>Kertoo milloin tuotetta on toimitettavissa annetuilla tiedoilla</t>
  </si>
  <si>
    <t>Päivämäärää ei voi antaa menneisyyteen</t>
  </si>
  <si>
    <t>Saatavuus alkaa</t>
  </si>
  <si>
    <t>Kertoo milloin tuotetta on saatavilla / toimitettavissa</t>
  </si>
  <si>
    <t>Saatavuus pää</t>
  </si>
  <si>
    <t>Kertoo milloin tuotteen saatavuus lloppuu</t>
  </si>
  <si>
    <t>Päivämäärän tulee olla tulevaisuudessa, eikä se voi olla aikaisempi kuin voimaantulopäivä</t>
  </si>
  <si>
    <t>GPC-ryhmittelyn Brick-koodi</t>
  </si>
  <si>
    <t xml:space="preserve">It is recommended to use the correct GPC code. 
See the GPC browser for looking up the right GPC code. See 
External sources. ATTENTION: this GPC browser does not work correctly with Internet Explorer™ 10. You should either use version 11, or version 9 and older. Also browsers like Chrome™ and Firefox™ do work properly.
</t>
  </si>
  <si>
    <t>Kertoo mikä on tuotteen GPC ryhmittelyn brick-koodi. Tämä on pakollinen tieto.</t>
  </si>
  <si>
    <t>Tiedontoimittajan GLN</t>
  </si>
  <si>
    <t>Tiedontoimittajan GLN-numero. Tätä käytetään osapuolsten tunnistamiseen.</t>
  </si>
  <si>
    <t>Anna tiedontoimittajan eli sen osapuolen joka tiedot toimittaa tuotetietopankkiin, GLN-numero</t>
  </si>
  <si>
    <t>Tiedontoimittajan nimi</t>
  </si>
  <si>
    <t>Coloplast</t>
  </si>
  <si>
    <t>Tiedontoimittajan nimi tekstimuodossa</t>
  </si>
  <si>
    <t>Brandinimi</t>
  </si>
  <si>
    <t xml:space="preserve">SenSura Mio Concave  </t>
  </si>
  <si>
    <t>Tuotteen / tuoteryhmän yksilöivä nimi joka kertoo mikä tuote tai palvelu on kyseessä. Kuluttajan tunnistama nimi, ei ole tuotteen yleisnimi</t>
  </si>
  <si>
    <t xml:space="preserve">Brandinimi kirjoitetaan juuri niin kuin se on kirjoitettu tuotteessa. Yrityksen nimi voi toimia myös brandinimenä. Mikäli tuotteella ei ole brändiä, kirjoita UNBRANDED brandinimeksi. </t>
  </si>
  <si>
    <t>Tuotekuvaus</t>
  </si>
  <si>
    <t>Additional variants necessary to communicate to the industry to help define the product. Multiple variants can be established for each GTIN. This is a repeatable field, e.g.
Style, Colour, and Fragrance.</t>
  </si>
  <si>
    <t>SenSura Mio Concave täydentää avannetuotteidemme valikoimaa. Se sopii kohollaan oleville vartalonmuodoille elastisen, kaarevan ja tähdenmuotoisen pohjalevyn ansiosta.</t>
  </si>
  <si>
    <t>Tuotteen ominaisuuksien kuvaus, annetaan myös varianttitieot</t>
  </si>
  <si>
    <t>Kenttää voidaan toistaa. Ei saa käyttää lyhenteitä</t>
  </si>
  <si>
    <t>Kielikoodi</t>
  </si>
  <si>
    <t>fi</t>
  </si>
  <si>
    <t>Kieli millä tuotekuvaus on annettu</t>
  </si>
  <si>
    <t>Täydellinen tuotenimi</t>
  </si>
  <si>
    <t>SenSura® Mio Click Concave pohjalevy</t>
  </si>
  <si>
    <t>Ymmärrettävä ja käytettävä kuvus tuotteesta. Nimi sisältää brandin ja muita sen kuvaamiseen tarvittavia ominaisuuksia</t>
  </si>
  <si>
    <t>Vältä lyhenteiden käyttöä</t>
  </si>
  <si>
    <t>Kieli millä Täydellinen tuotenimi on annettu</t>
  </si>
  <si>
    <t>Onko eränumeroitu</t>
  </si>
  <si>
    <t>Kertoo onko tuotteella eränumero lain vaatimusten mukaan. Eränumero on toimittajan antama tunniste, jonka avulla tunnistetaan erilleen eri erät.</t>
  </si>
  <si>
    <t>Sarjanumeron paikka</t>
  </si>
  <si>
    <t xml:space="preserve">Kertoo missä missä tuotteessa tai paikkauksessa on serjanumero esitettynä. </t>
  </si>
  <si>
    <t>Valite koodilistalta arvo</t>
  </si>
  <si>
    <t>Päiväysmerkintä</t>
  </si>
  <si>
    <t>Minkä tyyppinen päiväys on tuotteessa painettuna</t>
  </si>
  <si>
    <t>Yhteystyyppi</t>
  </si>
  <si>
    <t>CXC (asiakaspalvelu)</t>
  </si>
  <si>
    <t>Kertoo minkä tyyppinen kontakti on kyseessä</t>
  </si>
  <si>
    <t>Yhteystapa</t>
  </si>
  <si>
    <t>TELEPHONE (puhelin)</t>
  </si>
  <si>
    <t>Kertoo mikä on kommunikaatiotapa jonka tiedot annetaan</t>
  </si>
  <si>
    <t>Yhteystavan numero</t>
  </si>
  <si>
    <t>+358(0)955555555</t>
  </si>
  <si>
    <t>Yhteystavan tiedot esim. puhelinnumero tai sähklöpostiosoite</t>
  </si>
  <si>
    <t>Anna sama teksti kuin mitä on tuotteen pakkauksessa</t>
  </si>
  <si>
    <t>Sisältääkö tuote lateksia</t>
  </si>
  <si>
    <t>Kertoo sisältääkö tuote lateksia</t>
  </si>
  <si>
    <t>MRI-yhteensopivuuskoodi</t>
  </si>
  <si>
    <t>Kertoo onko välineen käyttö turvallista MRI systeemissä</t>
  </si>
  <si>
    <t>Valmistajan ensimmäinen sterilointi</t>
  </si>
  <si>
    <t xml:space="preserve">Minkä tyyppisen ensimmäisen steriloinnin valmistaja on tuotteelle tehnyt. </t>
  </si>
  <si>
    <t>Ensimmäisen steriloinnin tyyppi</t>
  </si>
  <si>
    <t>Kertoo millainen sterilointi tuotteelle on tehtävä ennen käyttöönottoa</t>
  </si>
  <si>
    <t>Valite koodilistalta  arvo</t>
  </si>
  <si>
    <t>Valmistajan ilmoittama uudelleenkäytön koodi</t>
  </si>
  <si>
    <t>SINGLE_USE (kertakäyttöinen)</t>
  </si>
  <si>
    <t>Kertoo onko tuote kertakäyttöinen vai voiko sitä käyttää useamman kerran.</t>
  </si>
  <si>
    <t>FDA käyttöyksikkö</t>
  </si>
  <si>
    <t>Välineen identifiointi FDA:n luokituksen mukaan</t>
  </si>
  <si>
    <t>Anna välineen FDA numero</t>
  </si>
  <si>
    <t>Brandin omistajan GLN</t>
  </si>
  <si>
    <t xml:space="preserve">Brandin omistajan GLN-numero </t>
  </si>
  <si>
    <t>Annetaan vain mikäli brandin omistaja on eri kuin tiedontoimittaja</t>
  </si>
  <si>
    <t>Brandin omistajan nimi</t>
  </si>
  <si>
    <t>Brändin omistajan nimi</t>
  </si>
  <si>
    <t>Annetaan mikäli tiedontoimittaja on eri kuin brandin omistaja</t>
  </si>
  <si>
    <t>FDA GUDID ensimmäinen julkaisupäivä</t>
  </si>
  <si>
    <t xml:space="preserve">Date </t>
  </si>
  <si>
    <t xml:space="preserve">Anna päivämäärä muodassa yyyy-mmdd. Päivämäärän tulee olla tulevaisuudessa. Suositellaan annettavaksi 7 päivää ennen mitään määräaikaa. </t>
  </si>
  <si>
    <t xml:space="preserve">Lisäosapuolitunniste </t>
  </si>
  <si>
    <t xml:space="preserve">Annettava lisätunniste, esim. DUNS, tieto annetaan siinä muodossa kuin luokittelu sen esittää. </t>
  </si>
  <si>
    <t>Lisäosapuolitunnisteen koodi</t>
  </si>
  <si>
    <t>Kertoo minkä osapuolen GLN-numero annetaan</t>
  </si>
  <si>
    <t>Onko tuote vapautettu suoramerkinnästä</t>
  </si>
  <si>
    <t>Merkintä, että tuotteella on vapautus paikallisen lainsäädännön tai asetusten mukaan kohdemarkkinalla merkinnöistä</t>
  </si>
  <si>
    <t>Suoramerkintä</t>
  </si>
  <si>
    <t>Onko tuotteessa tunnistusmerkintä (viivakoodi, data matrix) suoraan tuotteessa</t>
  </si>
  <si>
    <t>Vapautettu FDA ennakkomarkkinoinnin luvasta</t>
  </si>
  <si>
    <t>FDA lääkinnällisen välineen numero</t>
  </si>
  <si>
    <t>text</t>
  </si>
  <si>
    <t>Tuotteelle annettu FDA lääkinnällisen välineen numero</t>
  </si>
  <si>
    <t>Anna FDA lääkinnällisen välineen numero FDA:n antamassa muodossa</t>
  </si>
  <si>
    <t>Lahjoitusnumero merkitty</t>
  </si>
  <si>
    <t>Kyllä / ei tieto onko tuotteella lahjoitusnumero</t>
  </si>
  <si>
    <t>UDID välineiden määrä</t>
  </si>
  <si>
    <t>Tuotteeseen kuuluvien välineiden määrä. Arvo ei voi olla negatiivinen</t>
  </si>
  <si>
    <t xml:space="preserve">Suoramerkitty tunniste eroaa ensisijaisest tunnisteesta </t>
  </si>
  <si>
    <t>Indicates that the Direct Marking DI number is different than the primary DI number. Required if device is subject to regulation 801.45.</t>
  </si>
  <si>
    <t>Kettoo että suoramerkitty tunnistenumero esim. GTIN eroaa tuotteelle ensisijaisesti määritellystä tunnisteesta</t>
  </si>
  <si>
    <t>Lisäluokittelu</t>
  </si>
  <si>
    <t>42 (NHS-eClass); UNSPSC</t>
  </si>
  <si>
    <t>Tuotteella annettavan lisäluokittelun tyyppi</t>
  </si>
  <si>
    <t>Valitse koodilistalta käytettävä lisäluokittelu. Tieto on toistettava eli voidaan antaa useampi eri lisäluokittelu</t>
  </si>
  <si>
    <t>Lisäluokittelun tyyppi</t>
  </si>
  <si>
    <t>Lisäluokittelun arvo annettuna luokittelun mukaisesti</t>
  </si>
  <si>
    <t>Anna lisäluokittelun arvo siinä muodossa luin luokittelussa se on kirjoitettu</t>
  </si>
  <si>
    <t>Sisältyvän tuotteen GTIN</t>
  </si>
  <si>
    <t>06400001568884</t>
  </si>
  <si>
    <t>Tuotteen pakkaushierarkiassa alapuolella oleva taso</t>
  </si>
  <si>
    <t>Finnish Description</t>
  </si>
  <si>
    <t>Finnish Data Entry Notes</t>
  </si>
  <si>
    <t>Ireland specific instructions</t>
  </si>
  <si>
    <t>n13 = numeric exactly 13 digits</t>
  </si>
  <si>
    <t>an..75 = alphanumeric up to 75 digits</t>
  </si>
  <si>
    <t>Attribute name in Irish</t>
  </si>
  <si>
    <t>IE Data Type &amp; Length</t>
  </si>
  <si>
    <t>IE English Description</t>
  </si>
  <si>
    <t>IE English Data Entry Notes</t>
  </si>
  <si>
    <t>IE Required</t>
  </si>
  <si>
    <t>IE example</t>
  </si>
  <si>
    <t>n14</t>
  </si>
  <si>
    <t>Fully implemented, but typical values recommended:
SUPPLIER_ASSIGNED (most common)
BUYER_ASSIGNED (allowed not used yet)
FDA_MEDICAL_DEVICE_LISTING (only for FDA)
FDA_PRODUCT_CODE (only for FDA)
EU_MEDICAL_PRODUCT_NUMBER (allowed not used yet)
HIBC (allowed not used yet)
INDUSTRY_ASSIGNED (allowed not used yet)
MANUFACTURER_PART_NUMBER
MODEL_NUMBER</t>
  </si>
  <si>
    <t>In case that the product has an Additional Trade Item Identification value, this attribute becomes mandatory</t>
  </si>
  <si>
    <t>Conditional 
Mandatory</t>
  </si>
  <si>
    <t xml:space="preserve">372 (Ireland), 840 (USA), 826 (UK), ... </t>
  </si>
  <si>
    <t>BASE_UNIT_OR_EACH
CASE
DISPLAY_SHIPPER
MIXED_MODULE
PACK_OR_INNER_PACK
PALLET
TRANSPORT-LOAD</t>
  </si>
  <si>
    <t>True / False</t>
  </si>
  <si>
    <t>Date/Time</t>
  </si>
  <si>
    <t>yyyy-mm-ddThh:mm:ss</t>
  </si>
  <si>
    <t>Depending on availability</t>
  </si>
  <si>
    <t>n8</t>
  </si>
  <si>
    <t>http://www.gs1.org/1/productssolutions/gdsn/gpc/browser/index.html</t>
  </si>
  <si>
    <t>n13</t>
  </si>
  <si>
    <t>GLN identifying the company providing the data</t>
  </si>
  <si>
    <t>an..500</t>
  </si>
  <si>
    <t>In case that the product has an Additional Trade Item Description, this attribute becomes mandatory</t>
  </si>
  <si>
    <t>MARKED_ON_PACKAGING
MARKED_ON_PACKAGING_INSERT
MARKED_ON_TRADE_ITEM
NOT_MARKED
UNKNOWN</t>
  </si>
  <si>
    <t>BEST_BEFORE_DATE
DISPLAY_UNTIL_DATE
EXPIRATION_DATE
LAST_SALE_DATE
NO_DATE_MARKED
PACKAGING_DATE
PRODUCTION_DATE</t>
  </si>
  <si>
    <t>Full implementation of codelist available</t>
  </si>
  <si>
    <t>non binary logic enumeration</t>
  </si>
  <si>
    <t>TRUE / FALSE / NOT_APPLICABLE / UNSPECIFIED</t>
  </si>
  <si>
    <t>Only for FDA if applicable</t>
  </si>
  <si>
    <t>Dependant</t>
  </si>
  <si>
    <t>GLN identifying the company owning the brand</t>
  </si>
  <si>
    <t>an..100</t>
  </si>
  <si>
    <t>an..7</t>
  </si>
  <si>
    <t>n..10</t>
  </si>
  <si>
    <t>not available</t>
  </si>
  <si>
    <t xml:space="preserve">not available </t>
  </si>
  <si>
    <t>BE Required</t>
  </si>
  <si>
    <t>ES Required</t>
  </si>
  <si>
    <t>NL Required</t>
  </si>
  <si>
    <t>2.037-2</t>
  </si>
  <si>
    <t>Additional TradeItem Classification Version</t>
  </si>
  <si>
    <t>AdditionalTradeItemClassificationVersion</t>
  </si>
  <si>
    <t>19.0501</t>
  </si>
  <si>
    <t>Denmark specific instructions</t>
  </si>
  <si>
    <t>Attribute name in Danish</t>
  </si>
  <si>
    <t>DK HC Data Type &amp; Length</t>
  </si>
  <si>
    <t>DK HC Data Entry Notes / Use Cases</t>
  </si>
  <si>
    <t>DK HC Required</t>
  </si>
  <si>
    <t>DK example</t>
  </si>
  <si>
    <t>Yderligere produktidentifikation eller kode</t>
  </si>
  <si>
    <t>Er produktet en basisenhed?</t>
  </si>
  <si>
    <t>Forbrugerenhed?</t>
  </si>
  <si>
    <t>Bestillingsenhed?</t>
  </si>
  <si>
    <t>Forsendelsesenhed?</t>
  </si>
  <si>
    <t>Faktureringsenhed?</t>
  </si>
  <si>
    <t>Start gyldighedsdato</t>
  </si>
  <si>
    <t>GPC kategorikode</t>
  </si>
  <si>
    <t>Ingredienspart: GLN</t>
  </si>
  <si>
    <t>Ingredienspart: Navn</t>
  </si>
  <si>
    <t>Kommunikation: Værdi</t>
  </si>
  <si>
    <t>Ingredienspart: Yderligere identifikation af part</t>
  </si>
  <si>
    <t>Yderligere produktklassifikationskode</t>
  </si>
  <si>
    <t>The Classification code of UNSPSC requried</t>
  </si>
  <si>
    <t>The Classification value of UNSPSC  requried</t>
  </si>
  <si>
    <t>DK Required</t>
  </si>
  <si>
    <t>DK HC Description</t>
  </si>
  <si>
    <t>RVG staat voor Register Verpakte Geneesmiddelen. Het RVG-nummer vindt u op het registerblad dat u van het CBG heeft ontvangen.
Een RVH nummer staat voor Register Van Homeopathische Geneesmiddelen en is uitsluitend bedoeld voor geregistreerde homeopathische preparaten.
Indien u een nieuw artikel opvoert en dit artikel is een geregistreerd geneesmiddelen of een geregistreerde homeopathische preparaat, dan vult u in dit veld het RVG/RVH-nummer in.</t>
  </si>
  <si>
    <t>functionalName</t>
  </si>
  <si>
    <t>Functional Name</t>
  </si>
  <si>
    <t>FR Data Type &amp; Length</t>
  </si>
  <si>
    <t>FR English Description</t>
  </si>
  <si>
    <t>FR English Data Entry Notes</t>
  </si>
  <si>
    <t>FR example</t>
  </si>
  <si>
    <t>Code GTIN de la référence commerciale fournisseur</t>
  </si>
  <si>
    <t>GS1 code of the declared business unit. This is GTIN 8, GTIN 12, GTIN 13 or GTIN 14. To arrive at a total length of 14 digits, the codes GTIN 8, GTIN 12 or GTIN 13 must be completed on the left with 6, 2 or 1 respectively. character "0" (zero).</t>
  </si>
  <si>
    <t xml:space="preserve">MD (Medical Devices) </t>
  </si>
  <si>
    <t>Identification principale du dispositif médical (Code produit)</t>
  </si>
  <si>
    <t>Alpha Numeric</t>
  </si>
  <si>
    <t>The name of the standard used to assign a unique identification code for the medical device anywhere in the world. Three accredited bodies exist.
Second unique identification number when there is a second standardization organization for regulatory or marketing reasons.</t>
  </si>
  <si>
    <t>Identification principale du dispositif médical (Agence de codification)</t>
  </si>
  <si>
    <t>Marché cible (code pays)</t>
  </si>
  <si>
    <t>Code (ISO 3166-1, 3 numeric) indicating the country in which the declared article is available to buyers</t>
  </si>
  <si>
    <t>Type d'unité commerciale</t>
  </si>
  <si>
    <t>Indication of the hierarchy level of the business unit described</t>
  </si>
  <si>
    <t>Unité de base (oui / non)</t>
  </si>
  <si>
    <t>Indication that the declared business unit is a base unit (yes or no), ie the lowest-level unit in the hierarchy described.</t>
  </si>
  <si>
    <t>Unité consommateur (oui / non)</t>
  </si>
  <si>
    <t>Indication that the declared business unit is a consumer unit (yes or no).</t>
  </si>
  <si>
    <t>Unité commandable (oui /non)</t>
  </si>
  <si>
    <t>Indication that the declared business unit is a controllable unit (yes or no), ie its GTIN can appear in the line of a command (LIN segment in EANCOM).</t>
  </si>
  <si>
    <t>Unité logistique (oui / non)</t>
  </si>
  <si>
    <t>Indication that the declared business unit is a logistics unit (yes or no).</t>
  </si>
  <si>
    <t>Unité facturable (oui / non)</t>
  </si>
  <si>
    <t>Indication that the declared business unit is a billable unit (yes or no), ie its GTIN can appear in the line of an invoice (LIN segment in EANCOM).</t>
  </si>
  <si>
    <t>Article à mesure variable (oui / non)</t>
  </si>
  <si>
    <t>Indication that the declared business unit is a variable quantity commercial unit such as, for example, weight, length or variable volume (yes or no)</t>
  </si>
  <si>
    <t>Date de début de validité de la fiche produit</t>
  </si>
  <si>
    <t>Date from which the information contained in the product sheet is valid. This date applies to the creation of the product master record or to the modification.</t>
  </si>
  <si>
    <t>Date de début de disponibilité à la commande</t>
  </si>
  <si>
    <t>Date from which the declared business unit is available for order.</t>
  </si>
  <si>
    <t>Date de fin de disponibilité à la commande</t>
  </si>
  <si>
    <t>Date after which the declared business unit is no longer available for order.</t>
  </si>
  <si>
    <t>Brique GPC (code)</t>
  </si>
  <si>
    <t>Code that identifies the brick of the GPC (or Global Product Classification) classification to which the declared business unit is attached.</t>
  </si>
  <si>
    <t>GLN de l'Editeur de l'information</t>
  </si>
  <si>
    <t>GS1 location-function code identifying the unique owner and creator of the information (the Publisher) (owner or not of the trademark).</t>
  </si>
  <si>
    <t>Nom de l'Editeur de l'information</t>
  </si>
  <si>
    <t>Name (Company name) of the sole proprietor and creator of the information (the Publisher)</t>
  </si>
  <si>
    <t>Marque commerciale</t>
  </si>
  <si>
    <t>Name defined by the trademark owner to identify products or services. If the product or service is not associated with any brand, indicate "unbranded"</t>
  </si>
  <si>
    <t>Désignation étendue (description)</t>
  </si>
  <si>
    <t>Long description in free text (about 500 characters maximum) of the declared business unit.</t>
  </si>
  <si>
    <t>Désignation étendue (code langue)</t>
  </si>
  <si>
    <t>Language code associated with the functional name</t>
  </si>
  <si>
    <t>Désignation longue fournisseur (description)</t>
  </si>
  <si>
    <t>Description in free text (up to 200 characters) of the declared business unit.</t>
  </si>
  <si>
    <t>Désignation longue fournisseur (code langue)</t>
  </si>
  <si>
    <t>ISO language code associated with the long description</t>
  </si>
  <si>
    <t>Le produit dispose-t-il d'un numéro de lot "Oui/Non"</t>
  </si>
  <si>
    <t>GS1: Indication if the business unit has a lot number or not. SSA: Follow up by batch number (yes / no)</t>
  </si>
  <si>
    <t>Indication de la locatisation du numéro de série</t>
  </si>
  <si>
    <t>Indication, in code, of the location of the serial number on the business unit or on its packaging.</t>
  </si>
  <si>
    <t>Date de production marquée sur l'emballage</t>
  </si>
  <si>
    <t>Indication that the packaging is marked with a date of manufacture
Indication of the type of expiry date marked on the packaging of the business unit</t>
  </si>
  <si>
    <t>Type de contact</t>
  </si>
  <si>
    <t>Type of contact identified.</t>
  </si>
  <si>
    <t>Type de moyen de communication (téléphone)</t>
  </si>
  <si>
    <t>Type of communication way to join the identified contact.</t>
  </si>
  <si>
    <t>Numéro de téléphone</t>
  </si>
  <si>
    <t>Phone number associated with the contact described above. For international numbers, start with "+" and indicate other numbers without punctuation (dash or dot)</t>
  </si>
  <si>
    <t>Le produit contient-il du latex "Oui/non" ?</t>
  </si>
  <si>
    <t>DM must be marked as containing natural or dry rubber as defined by 21 CFR 801.437</t>
  </si>
  <si>
    <t>Condition d'utilisation du DM pour la résonance magnétique</t>
  </si>
  <si>
    <t>Indication of the compatibility level of the business unit regarding its use in the presence of a Magnetic Resonance Image system.</t>
  </si>
  <si>
    <t>Méthode de stérilisation initiale du DM</t>
  </si>
  <si>
    <t>Specifies whether sterilization is applied by the manufacturer to the declared business unit if it is sterile when it arrives at the customer's premises.</t>
  </si>
  <si>
    <t>Méthode de stérilisation du produit préconisée avant utilisation</t>
  </si>
  <si>
    <t>Indicates the serialization method to be applied by the healthcare facility prior to the use of the medical device.</t>
  </si>
  <si>
    <t>DM à usage unique</t>
  </si>
  <si>
    <t>Indication that the DM is for single use or for a single patient during a single procedure</t>
  </si>
  <si>
    <t>GLN du propriétaire de la marque commerciale</t>
  </si>
  <si>
    <t>GS1 location code identifying the owner of the trade name of the declared business unit. May be different from the Editor (entity that captures and maintains the information in the catalog).</t>
  </si>
  <si>
    <t>Nom du propriétaire de la marque commerciale</t>
  </si>
  <si>
    <t>Name of the owner of the trademark of the declared business unit.</t>
  </si>
  <si>
    <t>Siret (Valeur)</t>
  </si>
  <si>
    <t>Value of the 14-digit business identification number managed by INSEE.</t>
  </si>
  <si>
    <t>Siret (Code type d'identification)</t>
  </si>
  <si>
    <t>Type of additional identification code of the manufacturer</t>
  </si>
  <si>
    <t>Le DM est soumis au marquage direct mais est exempté</t>
  </si>
  <si>
    <t>If the MD is a reusable product, it is subject to direct marking (printing a DataMatrix directly on the product) but for specific reasons may be exempted by the FDA</t>
  </si>
  <si>
    <t>Donation Identification Number (donnée utilisable nottament pour les produits d'origine humaine commercialisés aux Etats-Unis)</t>
  </si>
  <si>
    <t>Indicates whether the product is managed by a Donation Identification Number. This number may be indicated on the label of the medical device or on its packaging. The Donation Identification Number is applicable to devices that are also HCT / Ps regulated and is assigned to each donatio</t>
  </si>
  <si>
    <t>Nombre d'unité indivisible dans la référence commerciale</t>
  </si>
  <si>
    <t>Number of dispensing units in the outer packaging.</t>
  </si>
  <si>
    <t>Classe du DM (code classification additionnelle)</t>
  </si>
  <si>
    <t>Code type associated with the MD Class attribute</t>
  </si>
  <si>
    <t>Classe du DM (valeur associée au code)</t>
  </si>
  <si>
    <t>Code GTIN du fils</t>
  </si>
  <si>
    <t>GS1 code of the next lowest ranking business unit contained in the declared business unit. This is the code GTIN 8, GTIN 12, GTIN 13 or GTIN 14. To arrive at a total length of 14 positions, the codes GTIN 8, GTIN 12 or GTIN 13 must be completed on the left with 6, 2 or 1 character "0" (zero) respectively.</t>
  </si>
  <si>
    <t>FR Required</t>
  </si>
  <si>
    <t>Conditionally Mandaatory</t>
  </si>
  <si>
    <t>Net Content</t>
  </si>
  <si>
    <t>Net Content UOM</t>
  </si>
  <si>
    <t>netContent</t>
  </si>
  <si>
    <t>measurementUnitCode</t>
  </si>
  <si>
    <t>Code GS1 de l'unité commerciale déclarée. Il s'agit du code GTIN 8, GTIN 12, GTIN 13 ou GTIN 14. Pour arriver à une longueur totale de 14 chiffres, les codes GTIN 8, GTIN 12 ou GTIN 13 doivent être complétés à gauche par respectivement 6, 2 ou 1 caractère "0" (zéro).</t>
  </si>
  <si>
    <t>EAN correspond à l'ancienne appelation  du GTIN. 
L'unité commerciale peut être : Une unité de base, une unité d'utilisation, une unité de vente, une unité logistique, …</t>
  </si>
  <si>
    <t>Nom du standard utilisé pour l'attribution d'un code d'identification unique du dispositif médical partout dans le monde. Trois organismes accrédités existent.
Second numéro d'identification unique lorsqu'il existe un second organisme de standardisation pour des raisons règlementaires ou marketing. 
Code d'identification complémentaire attribué par le fournisseur de l'unité commerciale déclarée. Ce code ne remplace pas le GTIN qui reste obligatoire.
Code d'identification complémentaire attribué par le fournisseur de l'unité commerciale déclarée. Ce code ne remplace pas le GTIN qui reste obligatoire.</t>
  </si>
  <si>
    <t>Pas d'informations complémentaires
Pas d'informations complémentaires
Si pas de code interne, remettre le GTIN dans cette donnée
Pas d'informations complémentaires</t>
  </si>
  <si>
    <t>Code type du standard utilisé pour l'attribution d'un code d'identification unique du dispositif médical partout dans le monde. Trois organismes accrédités existent.
Nom du second organisme de standardisation accrédité pour l'attribution d'un code d'identification unique.
Code d'identification complémentaire attribué par le fournisseur de l'unité commerciale déclarée. Ce code ne remplace pas le GTIN qui reste obligatoire.
Code d'identification complémentaire attribué par le fournisseur de l'unité commerciale déclarée. Ce code ne remplace pas le GTIN qui reste obligatoire.</t>
  </si>
  <si>
    <t>GTIN_8; GTIN_12; GTIN_13; GTIN_14; HIBC ; ICCBBA
GTIN_8; GTIN_12; GTIN_13; GTIN_14; HIBC ; ICCBBA
SUPPLIER_ASSIGNED
SUPPLIER_ASSIGNED</t>
  </si>
  <si>
    <t>Code (ISO 3166-1, 3 numériques)  indiquant le pays dans lequel l'article déclaré est disponible aux acheteurs</t>
  </si>
  <si>
    <t>Code ISO 3166 3 caractères numériques parmi les 133 valeurs possibles</t>
  </si>
  <si>
    <t>Indication du niveau hiérarchique de l'unité commerciale décrite</t>
  </si>
  <si>
    <t>Indication que l'unité commerciale déclarée est une unité de base (oui ou non), c'est à dire l'unité de plus bas niveau dans la hiérarchie décrite.</t>
  </si>
  <si>
    <t>si oui indiquer la valeur "true", sinon indiquer la valeur "false"</t>
  </si>
  <si>
    <t>Indication que l'unité commerciale déclarée est une unité consommateur (oui ou non).</t>
  </si>
  <si>
    <t>Indication que l'unité commerciale déclarée est une unité commandable (oui ou non), c'est à dire que son GTIN peut apparaître dans la ligne d'une commande (segment LIN en EANCOM).</t>
  </si>
  <si>
    <t>Indication que l'unité commerciale déclarée est une unité logistique (oui ou non).</t>
  </si>
  <si>
    <t>Indication que l'unité commerciale déclarée est une unité facturable (oui ou non), c'est à dire que son GTIN peut apparaître dans la ligne d'une facture (segment LIN en EANCOM).</t>
  </si>
  <si>
    <t>Indication que l'unité commerciale déclarée est une unité commerciale à quantité variable telle que par exemple poids, longueur ou volume variable (oui ou non)</t>
  </si>
  <si>
    <t>Date à partir de laquelle l'information contenue dans la fiche produit est valide. Cette date s'applique à la création de la fiche produit ou à la modification.</t>
  </si>
  <si>
    <t>Pas d'informations complémentaires</t>
  </si>
  <si>
    <t>Date à partir de laquelle l'unité commerciale déclarée est disponible à la commande.</t>
  </si>
  <si>
    <t>Date après laquelle l'unité commerciale déclarée n'est plus disponible à la commande.</t>
  </si>
  <si>
    <t>Code qui identifie la brique de la classification GPC (ou Global Product Classification) à laquelle se rattache l'unité commerciale déclarée.</t>
  </si>
  <si>
    <t>https://www.gs1.org/services/gpc-browser</t>
  </si>
  <si>
    <t xml:space="preserve">Code lieu-fonction GS1 identifiant le propriétaire unique et créateur de l'information (l'Editeur) (propriétaire ou non de la marque commerciale). </t>
  </si>
  <si>
    <t>Nom (Raison sociale) du propriétaire unique et créateur de l'information (l'Editeur)</t>
  </si>
  <si>
    <t>Nom défini par le propriétaire de la marque commerciale pour identifier des produits ou des services. Si le produit ou le service n'est associé à aucune marque, indiquer "sans marque"</t>
  </si>
  <si>
    <t>Description longue en texte libre (sur 500 caractères maximum) de l'unité commerciale déclarée.</t>
  </si>
  <si>
    <t>A remplir si présence d'un libéllé étendu</t>
  </si>
  <si>
    <t>Code langue associée au nom fonctionnel</t>
  </si>
  <si>
    <t>Description en texte libre (sur 200 caractères maximum) de l'unité commerciale déclarée.</t>
  </si>
  <si>
    <t>Code langue ISO associé à la description longue.</t>
  </si>
  <si>
    <t>A remplir si présence d'un libéllé étendu supérieur à 200 caractères</t>
  </si>
  <si>
    <t>GS1 : Indication si l'unité commerciale a un numéro de lot ou non.
SSA : Suivi par n° de lot (oui/non)</t>
  </si>
  <si>
    <t>Indication, en code, de la localisation du numéro de serie sur l'unité commerciale ou sur son emballage.</t>
  </si>
  <si>
    <t>Indication que l'emballage est marqué par une date de fabrication
Indication du type de date d'expiration marquée sur le conditionnement de l'unité commerciale.</t>
  </si>
  <si>
    <t>Type de contact identifié.</t>
  </si>
  <si>
    <t>Type de moyen de communication pour joindre le contact identifié.</t>
  </si>
  <si>
    <t>Pas de commentaires.
Pas de commentaires.</t>
  </si>
  <si>
    <t>Numéro de téléphone associé au contact décrit  précédemment. Pour les numéros internationaux, commencer par "+" et indiquer les autres numéros sans ponctuation (tiret ou point)
Adresse mail associée au contact décrit précédemment.</t>
  </si>
  <si>
    <t>Le DM doit être marqué comme contenant du caoutchouc naturel  ou sec tel que défini par la disposition 21 CFR 801.437</t>
  </si>
  <si>
    <t>Indication du niveau de compatibilité de l'unité commerciale concernant son utilisation en présence d'un système d'Image à Résonance Magnétique.</t>
  </si>
  <si>
    <t xml:space="preserve">Précise si une stérilisation est appliqué(s) par le fabricant à l'unité commerciale déclarée si cette dernière est stérile quand elle arrive chez le client.
</t>
  </si>
  <si>
    <t xml:space="preserve">Indique la méthode de sérialisation à appliquer par l’établissement de soins avant l’utilisation du dispositif médical. </t>
  </si>
  <si>
    <t xml:space="preserve">Indication que le DM est à usage unique ou pour un seul patient au cours d'une seule intervention. </t>
  </si>
  <si>
    <t>Code lieu-fonction GS1 identifiant le propriétaire de la marque commerciale de l'unité commerciale déclarée. Peut être différent de l'Editeur (entité qui saisit et maintient les informations dans le catalogue).</t>
  </si>
  <si>
    <t>Nom du propriétaire de la marque commerciale de l'unité commerciale déclarée.</t>
  </si>
  <si>
    <t>Au niveau de la FDA, correspond à la date à partir de laquelle la fiche du produit est publiée et visible via le moteur de recherche sur la base.</t>
  </si>
  <si>
    <t>Valeur du numéro d'identification des entreprises sur 14 chiffres géré par l'INSEE.
Code d'identification complémentaire du fabricant ou de l'EDITEUR : DUNS =  Data Universal Numbering System). Ce code ne remplace pas le GLN qui reste obligatoire.
La composition du numéro de TVA intracommunautaire est propre à chaque pays. Pour la France il débute par les lettres FR, suivit d’une clé de lettre ou de chiffre attribuée par les impôts du lieu du siège social de l’entreprise, et du numéro SIREN à 9 chiffres de l’entreprise.</t>
  </si>
  <si>
    <t>Pas de commentaire.
Pour la FDA USA
N° de TVA intracommunautaire</t>
  </si>
  <si>
    <t>Type de code d'identification additionnelle du fabricant</t>
  </si>
  <si>
    <t xml:space="preserve">Pas de commentaire. </t>
  </si>
  <si>
    <t>Si le DM est un produit réutilisable, il est soumis au marquage direct (impression d'un DataMatrix directement sur le produit) mais pour des raisons spécifiques peut en être exempté par la FDA</t>
  </si>
  <si>
    <t>Attention : Pas d'exemption en Europe.</t>
  </si>
  <si>
    <t>Indique si le produit est géré par un Donation Identification Number. Ce nombre peut être indiqué sur l'étiquette du dispositif médical ou sur son conditionnement. Le Donation Identification Number est applicable aux dispositifs qui sont aussi règlementés HCT/Ps et est attribué à chaque don.</t>
  </si>
  <si>
    <t>Donnée spécifique FDA USA</t>
  </si>
  <si>
    <t>Nombre d'unité de dispensation dans le conditionnement extérieur.</t>
  </si>
  <si>
    <t>Type de code associé à l'attribut Classe du DM
Code de classification additionnelle GMDN
Code de classification additionnelle SPL
Code de classification additionnelle Cladimed
Code de classification additionnelle NNO. En anglais NSN pour Nato Stock Number.
Code de classification additionnelle NOI. En Anglais NIIN pour Nato Item Identification Number.
Code de classification additionnelle LPPR</t>
  </si>
  <si>
    <t xml:space="preserve">Code "76" pour "EU Med Device Classification"
Code "35" pour GMDN Global Medical Devices Nomenclature (GMDN)
Code "65" pour FDA Preferred Term Code, FDA Preferred Term Code, Unique four-character value assigned by the FDA to indicate a GMDN Preferred Term without exposing the GMDN PT Code.
Code "26" pour ClaDiMed Classification des Dispositifs Médicaux (ClaDiMed)
Pas d'information complémentaire.
Pas d'information complémentaire.
Code "68" pour le code LPPR
</t>
  </si>
  <si>
    <t xml:space="preserve">La classification des dispositifs médicaux est appréciée par le fabricant en fonction du risque potentiel pour la santé (cf classification européenne).
Le GMDN PT est un code unique à 5 chiffres utilisé pour identifier les types de dispositifs médicaux communs. Ce code PT est assigné aux dispositifs médicaux et aux produits de santé connexes dans le but de les regrouper par catégorie. 
La définition SPL est "numéro unique à 5 chiffres utilisé pour identifier de façon générique les dispositifs médicaux et les produits de santé connexes"
La définition SPL "Valeur unique à 4 caractères fournie par la FDA pour indiquer le GMDN PT sans mentionner le  GMDN PT code.
Code Cladimed associé au DM déclaré.
Numéro de Nomenclature OTAN
Numéro Otan d'Identification
Code LPPR associé au DM déclaré.
</t>
  </si>
  <si>
    <t>Non défini
Pas d'informations complémentaires
La valeur du code est gérée par GMDN ou la FDA.  Le code est fourni soit par GMDN soit par la FDA, la FDA déduira la bonne valeur du code à partir d'une correspondance vers la classification GMDN ou vers la liste des codes de la FDA.
Pas d'informations complémentaires
Pas d'informations complémentaires
Pas d'informations complémentaires
Code LPPR : sur 10 caractères</t>
  </si>
  <si>
    <t>Code GS1 de l'unité commerciale de rang immédiatement inférieur contenue dans l'unité commerciale déclarée. Il s'agit du code GTIN 8, GTIN 12, GTIN 13 ou GTIN 14. Pour arriver à une longueur totale de 14 positions, les codes GTIN 8, GTIN 12 ou GTIN 13 doivent être complétés à gauche par respectivement 6, 2 ou 1 caractère "0" (zéro).</t>
  </si>
  <si>
    <t>Describes use of the product or service by the consumer. Should help clarify the product classification associated with the GTIN.</t>
  </si>
  <si>
    <t>Rotating device</t>
  </si>
  <si>
    <t>trade_item_description:tradeItemDescriptionModule/tradeItemDescriptionInformation/functionalName</t>
  </si>
  <si>
    <t xml:space="preserve">Use a maximum of 35 positions. Describes the use of the trade item and provides an answer to the question 'what is it?'. A certain functional name will be used by mulitple suppliers. </t>
  </si>
  <si>
    <t>The Classification version of UNSPSC  requried.</t>
  </si>
  <si>
    <t>The identification of a release of a particular product classification.</t>
  </si>
  <si>
    <t>MH: MODEL_NUMBER mandatory.
PH: RVG/RVH number mandatory</t>
  </si>
  <si>
    <t>The amount of the trade item contained by a package, usually as claimed on the label. For example, Water 750ml - net content = "750 MLT" ; 20 count pack of diapers, net content = "20 ea.". In case of multi-pack, indicates the net content of the total trade item. For fixed value trade items use the value claimed on the package, to avoid variable fill rate issue that arises with some trade item which are sold by volume or weight, and whose actual content may vary slightly from batch to batch. In case of variable quantity trade items, indicates the average quantity.</t>
  </si>
  <si>
    <t>trade_item_measurements:tradeItemMeasurementsModule/tradeItemMeasurements/netContent</t>
  </si>
  <si>
    <t>1.037-1</t>
  </si>
  <si>
    <t xml:space="preserve">Code indicating the unit of measure of the net content. </t>
  </si>
  <si>
    <t>Select a value from the code list GDSN_MeasurementUnitCode.</t>
  </si>
  <si>
    <t>GRM</t>
  </si>
  <si>
    <t>trade_item_measurements:tradeItemMeasurementsModule/tradeItemMeasurements/netContent/@measurementUnitCode</t>
  </si>
  <si>
    <t>PH</t>
  </si>
  <si>
    <t>BE attribute name</t>
  </si>
  <si>
    <t>BE Data Type &amp; Length</t>
  </si>
  <si>
    <t>BE description</t>
  </si>
  <si>
    <t>BE Data Entry Notes</t>
  </si>
  <si>
    <t>BE Required?</t>
  </si>
  <si>
    <t>BE example</t>
  </si>
  <si>
    <t>BE Edit Rules</t>
  </si>
  <si>
    <t>BE Business Requirements EN</t>
  </si>
  <si>
    <t>BE Business Requirements NL</t>
  </si>
  <si>
    <t>BE Business Requirements FR</t>
  </si>
  <si>
    <t>Tekst waarmee het gebruik van het product door de eind gebruiker wordt aangegeven. Dit helpt bij de verduidelijking van de product classificatie.</t>
  </si>
  <si>
    <t>Functionele naam</t>
  </si>
  <si>
    <t>Select a value from the code list MeasurementUnitCode.</t>
  </si>
  <si>
    <t xml:space="preserve">The value may not be negative.  . </t>
  </si>
  <si>
    <t xml:space="preserve">Text indicating the use of the product by the end user. This helps to clarify the product classification. </t>
  </si>
  <si>
    <t xml:space="preserve">Use a maximum of 35 positions. Describes the use of the trade item and provides an answer to the question 'what is it?'. A certain functional name will be used by mulitple suppliers </t>
  </si>
  <si>
    <t>2100</t>
  </si>
  <si>
    <t>Netto inhoud</t>
  </si>
  <si>
    <t>Netto inhoud - maateenheid</t>
  </si>
  <si>
    <t>Getal dat de inhoud van het product aangeeft zoals vermeld op de verpakking.</t>
  </si>
  <si>
    <t>Vermeld de waarde zoals deze is aangegeven op de verpakking. 
Geef in geval van een multipak de totale inhoud aan (bv. inhoud geeft aan 7 x 3 stuks, netto inhoud bevat dan de waarde 21 stuks). 
Geef in geval van variabele producten de gemiddelde hoeveelheid. 
Als op de verpakking geen waarde te vinden is en de inhoud van de verpakking is duidelijk af te leiden vult u de werkelijke inhoud in met de bijbehorende eenheid, anders vult u ‘stuks’ in. 
Als op de verpakking meerdere verschillende netto inhouden zijn vermeld vul dan 1 ‘stuks’ in. 
Geef in geval van een waarde met een onder- en bovengrens de ondergrens aan. 
Dit gegevensveld kan in meerdere meeteenheden worden aangegeven. 
Voor producten met gevaarlijke stoffen moet in ieder geval liter of gram worden aangegeven. 
De waarde vermelden in 3 decimalen en afronden in onderliggende eenheid (bv. bij kilogram in gram en bij centimeter in millimeter).</t>
  </si>
  <si>
    <t>Code waarmee de maateenheid wordt aangegeven voor de Netto inhoud.</t>
  </si>
  <si>
    <t>Kies een geldige waarde uit de waardelijst indien het veld 'Netto inhoud' is ingevuld, anders leeg laten.
Toegestaan zijn alleen de meeteenheden CMT (centimeter), MMT (millimeter), KGM (kilogram), GRM (gram), LTR (liter), MLT (milliliter), MTK (vierkante meter) en EA en H87 (stuks).</t>
  </si>
  <si>
    <t>an..35</t>
  </si>
  <si>
    <t>Nom Fonctionel</t>
  </si>
  <si>
    <t>Functional name associated to the product</t>
  </si>
  <si>
    <t>MD (Medical Devices)</t>
  </si>
  <si>
    <t>Texte de 35 caractères décrivant l'utilisation de l'article (produit ou service) par le client.</t>
  </si>
  <si>
    <t>Pas d'information complémentaires.</t>
  </si>
  <si>
    <t>Quantity (net weight, net volume, number of pieces, duration, capacity, ...) of the product contained in the commercial declaration (examples: 250 grams, 1.5 liters, 10 pieces, ...). This time is on the call to the call on the commercial call, the self-event is on Applicable on Product.</t>
  </si>
  <si>
    <t>Quantité (poids net, volume net, nombre de pièces, durée, capacité, …) de produit contenue dans l'unité commerciale déclarée (exemples : 250 grammes, 1.5 litres, 10 pièces, …). Cette quantité est celle indiquée sur l'étiquette apposée sur l'unité commerciale, ceci dans le respect des réglementations en vigueur applicables au produit.</t>
  </si>
  <si>
    <t>Measureùent unit associated to the net content</t>
  </si>
  <si>
    <t xml:space="preserve">
Unit of measure associated with net content</t>
  </si>
  <si>
    <t>Unité de mesure associée au contenu net</t>
  </si>
  <si>
    <t>Notification number for implants</t>
  </si>
  <si>
    <t>CNK is Numeric, 7;
Notification number is numeric, format (NNNNNNNNNN-NN)</t>
  </si>
  <si>
    <t>The picklist ID for the allowed values of this data attribute.</t>
  </si>
  <si>
    <t>Netherlands specific instructions</t>
  </si>
  <si>
    <t>UK NHS  specific instructions</t>
  </si>
  <si>
    <t>U.S. FDA specific instructions</t>
  </si>
  <si>
    <t>France specific instructions</t>
  </si>
  <si>
    <t>Belgium specific instructions</t>
  </si>
  <si>
    <t>Added the requirements tab from Denmark (as of 4-10-2018).
Added the requirements tab from Finland (as of 4-10-2018).
Added the requirements tab from France (as of 11-10-2018).
Added the requirements tab from Ierland (as of 5-10-2018).
Update the UK NHS requirement according to the S4S_SUPP_Data_Dictionary_MIVD_Device_260618_V1.4.1.1 update.
- endAvailabilityDateTime is no longer Mandatory but Conditionally mandatory (if appilcable).
- isTradeItemAService is no longer mandatory and has been changed to optional which means no longer relevant for the ECHO data model.
- udidDeviceCount has been changed from N/A to Conditionally mandatory. 
Modified GDSN mandatory status from Yes to No for brandName and gln (brand owner GLN) as these are not mandatory in GDSN and validation rule 1063 excludes GPCs medical devices and pharmaceuticals. These are however still mandatory by the FDA and/or NHS.
Added funtionalName, AdditionalTradeItemClassificationVersion and netContent as agreed by the ECHO team 29-11-2018.
URL column has been removed as parties only use the XML links to further data.</t>
  </si>
  <si>
    <t>How to use: 
The "fielddefinitions" tab is an overview of the minimum mandatory data attributes used across the Healthcare sector. The last columns show the mandatory/optional requirements per country whom have joined the ECHO collaboration. 
Each country-specific tab of the excel contains country specific information which varies from the basic data in the "fielddefinitions" tab.</t>
  </si>
  <si>
    <t>GDSN - Data attributes healthcare</t>
  </si>
  <si>
    <t>Country requirements</t>
  </si>
  <si>
    <t>Germany specific instructions</t>
  </si>
  <si>
    <t>Spain specific instructions</t>
  </si>
  <si>
    <t>French Data Entry Notes</t>
  </si>
  <si>
    <t>French Description</t>
  </si>
  <si>
    <t>Attribute name in French</t>
  </si>
  <si>
    <t>This document contains a mapping of GUDID attributes to the GDSN data attributes (the “Mapping”). It is provided by GS1 free of charge, as a courtesy, to industry and the solution providers supporting industry. The accuracy, completeness and correctness of the data provided to GUDID is the responsibility of the manufacturer. While GS1 is permanently undertaking efforts to keep the Mapping complete, up to date and to improve its accuracy, GS1 cannot warrant that the Mapping is accurate, complete and up to date. GS1 therefore disclaims any liability for any use of the Mapping by a manufacturer or its service provider.</t>
  </si>
  <si>
    <t>2.6.1</t>
  </si>
  <si>
    <t xml:space="preserve">Patrick Ponsaerts </t>
  </si>
  <si>
    <t>Updated BE tab   Release Kolon   for changes</t>
  </si>
  <si>
    <t>If a CNK code has been asigned to the trade item, enter it here. If not, leave blank.;
Notificatienummer staat vermeld op de invoice voor de patient. Geldt enkel voor implantaten - indien het geen implantaat betreft mag het veld leeg blijven.</t>
  </si>
  <si>
    <t xml:space="preserve">
Indien een CNK code al werd toegekend aan de handelseenheid, vul hier in. Indien niet, niets invullen.;
Notification number is mentioned on the invoice for the patient. Only applicable to implants - if there is no implant the field can remain open.</t>
  </si>
  <si>
    <t>Si un code CNK a été attribué à l'unité consommateur, remplir ici. Si non, ne pas remplir.;
Numéro de notification sera mentionné sur la facture du malade - seulement necessaire pour les implants</t>
  </si>
  <si>
    <t>CNK code
Notification number for implants</t>
  </si>
  <si>
    <t>The CNK code is a 7 digit numeric code attributed by the APB. ; Use BE_FAMHP
Notification number is mandatory for inplants suppliers to deliver in Belgium. The code is mentioned on the invoice to the patients: use FAMHPNN</t>
  </si>
  <si>
    <t xml:space="preserve">BE437123
1234567891-12
</t>
  </si>
  <si>
    <t>BE_FAMHP
BE_FAMHPNN
MANUFACTURER_PART_NUMBER
SUPPLIER_ASSIGNED</t>
  </si>
  <si>
    <t>End  availability that can be purchased</t>
  </si>
  <si>
    <t>10005844 - Medical Devices
10005845 - Pharmaceutical Drugs</t>
  </si>
  <si>
    <t>EXPIRATION_DATE
NO_DATE_MARKED</t>
  </si>
  <si>
    <t>ADD</t>
  </si>
  <si>
    <t>The number of one child trade item (as identified by the association of ChildTradeItem class to TradeItemIdentification class) contained by the parent trade item. The child trade item must be in the hierarchy level immediately below the parent trade item.</t>
  </si>
  <si>
    <t>quantityOfNextLowerLevelTradeItem</t>
  </si>
  <si>
    <t>Simple text string that refers to a resource on the internet, URLs may refer to documents, resources, people, etc.</t>
  </si>
  <si>
    <t>uniformResourceIdentifier</t>
  </si>
  <si>
    <t>The name of the file format. Examples: PDF; JPEG; BMP</t>
  </si>
  <si>
    <t>fileFormatName</t>
  </si>
  <si>
    <t>The type of file that is being referenced for example Safety Data Sheet or Product Image.</t>
  </si>
  <si>
    <t>referencedFileTypeCode</t>
  </si>
  <si>
    <t>The name of the file that contains the external information.</t>
  </si>
  <si>
    <t>fileName</t>
  </si>
  <si>
    <t>A free form short length description of the trade item that can be used to identify the trade item at point of sale.</t>
  </si>
  <si>
    <t>descriptionShort</t>
  </si>
  <si>
    <t>A code representing the language used in the description.</t>
  </si>
  <si>
    <t>descriptionShort/@languageCode</t>
  </si>
  <si>
    <t>The depth of the trade item, as measured according to the GDSN Package Measurement Rules.  If the trade item is a unit load, include the shipping platform unless it is excluded according to the Platform Type Code chosen.</t>
  </si>
  <si>
    <t>depth</t>
  </si>
  <si>
    <t>Any standardized, reproducible unit that can be used to measure any physical property.</t>
  </si>
  <si>
    <t>depth/@measurementUnitcode</t>
  </si>
  <si>
    <t>The height of the trade item, as measured according to the GDSN Package Measurement Rules.  If the trade item is a unit load, include the shipping platform unless it is excluded according to the Platform Type Code chosen.</t>
  </si>
  <si>
    <t>height</t>
  </si>
  <si>
    <t>height/@measurementUnitcode</t>
  </si>
  <si>
    <t>ok</t>
  </si>
  <si>
    <t>width</t>
  </si>
  <si>
    <t>width/@measurementUnitcode</t>
  </si>
  <si>
    <t>Used to identify the net weight of the trade item. Net weight excludes any packaging materials. Has to be associated with a valid UoM.</t>
  </si>
  <si>
    <t>grossWeight</t>
  </si>
  <si>
    <t>grossWeight/@measurementUnitCode</t>
  </si>
  <si>
    <t>netWeight</t>
  </si>
  <si>
    <t>netWeight/@measurementUnitCode</t>
  </si>
  <si>
    <t>Field ID  will be replaced by BMS-ID  in a next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</si>
</sst>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b/>
      <sz val="12"/>
      <name val="Verdana"/>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0"/>
      <color rgb="FFF26334"/>
      <name val="Verdana"/>
      <family val="2"/>
    </font>
    <font>
      <b/>
      <sz val="10"/>
      <color theme="1"/>
      <name val="Verdana"/>
      <family val="2"/>
    </font>
    <font>
      <vertAlign val="superscript"/>
      <sz val="10"/>
      <name val="Verdana"/>
      <family val="2"/>
    </font>
    <font>
      <sz val="12"/>
      <color theme="1"/>
      <name val="Calibri"/>
      <family val="2"/>
      <scheme val="minor"/>
    </font>
    <font>
      <u/>
      <sz val="11"/>
      <color indexed="8"/>
      <name val="Calibri"/>
      <family val="2"/>
    </font>
    <font>
      <sz val="10"/>
      <color theme="1"/>
      <name val="Calibri"/>
      <family val="2"/>
      <scheme val="minor"/>
    </font>
    <font>
      <sz val="8"/>
      <color rgb="FF000000"/>
      <name val="Verdana"/>
      <family val="2"/>
    </font>
    <font>
      <sz val="8"/>
      <color rgb="FF333333"/>
      <name val="Verdana"/>
      <family val="2"/>
    </font>
    <font>
      <b/>
      <sz val="10"/>
      <color rgb="FF002060"/>
      <name val="Verdana"/>
      <family val="2"/>
    </font>
    <font>
      <sz val="9"/>
      <color indexed="81"/>
      <name val="Tahoma"/>
      <family val="2"/>
    </font>
    <font>
      <b/>
      <sz val="9"/>
      <color indexed="81"/>
      <name val="Tahoma"/>
      <family val="2"/>
    </font>
    <font>
      <u/>
      <sz val="11"/>
      <color theme="10"/>
      <name val="Calibri"/>
      <family val="2"/>
      <scheme val="minor"/>
    </font>
    <font>
      <b/>
      <i/>
      <sz val="8"/>
      <color theme="0" tint="-0.34998626667073579"/>
      <name val="Verdana"/>
      <family val="2"/>
    </font>
    <font>
      <b/>
      <i/>
      <sz val="11"/>
      <color theme="1"/>
      <name val="Calibri,Italic"/>
    </font>
    <font>
      <b/>
      <i/>
      <sz val="10"/>
      <color theme="1"/>
      <name val="Verdana"/>
      <family val="2"/>
    </font>
    <font>
      <b/>
      <i/>
      <sz val="12"/>
      <color theme="1"/>
      <name val="Verdana"/>
      <family val="2"/>
    </font>
  </fonts>
  <fills count="1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rgb="FFFFFF00"/>
        <bgColor indexed="64"/>
      </patternFill>
    </fill>
    <fill>
      <patternFill patternType="solid">
        <fgColor theme="4" tint="0.59999389629810485"/>
        <bgColor indexed="64"/>
      </patternFill>
    </fill>
  </fills>
  <borders count="57">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bottom style="medium">
        <color rgb="FFF26334"/>
      </bottom>
      <diagonal/>
    </border>
    <border>
      <left style="medium">
        <color rgb="FFF26334"/>
      </left>
      <right style="thin">
        <color rgb="FFF26334"/>
      </right>
      <top style="medium">
        <color rgb="FFF26334"/>
      </top>
      <bottom/>
      <diagonal/>
    </border>
    <border>
      <left style="thin">
        <color rgb="FFF26334"/>
      </left>
      <right style="medium">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right/>
      <top style="thin">
        <color rgb="FFF26334"/>
      </top>
      <bottom style="thin">
        <color rgb="FFF26334"/>
      </bottom>
      <diagonal/>
    </border>
    <border>
      <left style="thin">
        <color rgb="FFF26334"/>
      </left>
      <right/>
      <top/>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style="medium">
        <color rgb="FFF26334"/>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right/>
      <top style="medium">
        <color rgb="FFF26334"/>
      </top>
      <bottom style="medium">
        <color rgb="FFF26334"/>
      </bottom>
      <diagonal/>
    </border>
    <border>
      <left/>
      <right style="medium">
        <color rgb="FFF26334"/>
      </right>
      <top style="medium">
        <color rgb="FFF26334"/>
      </top>
      <bottom style="medium">
        <color rgb="FFF26334"/>
      </bottom>
      <diagonal/>
    </border>
    <border>
      <left style="thin">
        <color rgb="FFF26334"/>
      </left>
      <right style="thin">
        <color rgb="FFF26334"/>
      </right>
      <top style="thick">
        <color rgb="FFF26334"/>
      </top>
      <bottom style="thick">
        <color rgb="FFF26334"/>
      </bottom>
      <diagonal/>
    </border>
    <border>
      <left style="thin">
        <color rgb="FFF26334"/>
      </left>
      <right style="medium">
        <color rgb="FFF26334"/>
      </right>
      <top style="thin">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right style="medium">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top style="thin">
        <color rgb="FFF26334"/>
      </top>
      <bottom style="thin">
        <color rgb="FFF26334"/>
      </bottom>
      <diagonal/>
    </border>
    <border>
      <left/>
      <right style="thin">
        <color rgb="FFF26334"/>
      </right>
      <top style="thin">
        <color rgb="FFF26334"/>
      </top>
      <bottom style="thin">
        <color rgb="FFF26334"/>
      </bottom>
      <diagonal/>
    </border>
    <border>
      <left style="thin">
        <color rgb="FFF26334"/>
      </left>
      <right style="medium">
        <color rgb="FFF26334"/>
      </right>
      <top/>
      <bottom/>
      <diagonal/>
    </border>
    <border>
      <left/>
      <right style="thin">
        <color rgb="FFF26334"/>
      </right>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medium">
        <color rgb="FFF26334"/>
      </left>
      <right/>
      <top/>
      <bottom style="thin">
        <color rgb="FFF26334"/>
      </bottom>
      <diagonal/>
    </border>
    <border>
      <left/>
      <right/>
      <top/>
      <bottom style="thin">
        <color rgb="FFF26334"/>
      </bottom>
      <diagonal/>
    </border>
    <border>
      <left style="thin">
        <color rgb="FFF26334"/>
      </left>
      <right style="medium">
        <color rgb="FFF26334"/>
      </right>
      <top style="medium">
        <color rgb="FFF26334"/>
      </top>
      <bottom style="medium">
        <color rgb="FFF26334"/>
      </bottom>
      <diagonal/>
    </border>
    <border>
      <left style="medium">
        <color rgb="FFF26334"/>
      </left>
      <right style="thin">
        <color rgb="FFF26334"/>
      </right>
      <top/>
      <bottom style="thin">
        <color indexed="64"/>
      </bottom>
      <diagonal/>
    </border>
    <border>
      <left style="thin">
        <color rgb="FFF26334"/>
      </left>
      <right style="thin">
        <color rgb="FFF26334"/>
      </right>
      <top/>
      <bottom style="thin">
        <color indexed="6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F26334"/>
      </right>
      <top style="medium">
        <color rgb="FFF26334"/>
      </top>
      <bottom/>
      <diagonal/>
    </border>
    <border>
      <left/>
      <right style="thin">
        <color rgb="FFF26334"/>
      </right>
      <top/>
      <bottom style="medium">
        <color rgb="FFF26334"/>
      </bottom>
      <diagonal/>
    </border>
  </borders>
  <cellStyleXfs count="7">
    <xf numFmtId="0" fontId="0" fillId="0" borderId="0"/>
    <xf numFmtId="0" fontId="7" fillId="2" borderId="0" applyNumberFormat="0" applyBorder="0" applyAlignment="0" applyProtection="0"/>
    <xf numFmtId="164" fontId="7" fillId="0" borderId="0" applyFont="0" applyFill="0" applyBorder="0" applyAlignment="0" applyProtection="0"/>
    <xf numFmtId="0" fontId="4" fillId="0" borderId="0"/>
    <xf numFmtId="0" fontId="1" fillId="0" borderId="0"/>
    <xf numFmtId="0" fontId="28" fillId="0" borderId="0"/>
    <xf numFmtId="0" fontId="36" fillId="0" borderId="0" applyNumberFormat="0" applyFill="0" applyBorder="0" applyAlignment="0" applyProtection="0"/>
  </cellStyleXfs>
  <cellXfs count="347">
    <xf numFmtId="0" fontId="0" fillId="0" borderId="0" xfId="0"/>
    <xf numFmtId="0" fontId="0" fillId="0" borderId="0" xfId="0" applyAlignment="1">
      <alignment vertical="top"/>
    </xf>
    <xf numFmtId="0" fontId="9" fillId="3" borderId="0" xfId="0" applyFont="1" applyFill="1" applyAlignment="1">
      <alignment horizontal="left" vertical="center" wrapText="1" indent="1"/>
    </xf>
    <xf numFmtId="0" fontId="10" fillId="3" borderId="0" xfId="0" applyFont="1" applyFill="1" applyAlignment="1">
      <alignment horizontal="left" vertical="center" wrapText="1" indent="1"/>
    </xf>
    <xf numFmtId="0" fontId="10" fillId="3" borderId="0" xfId="0" applyFont="1" applyFill="1" applyAlignment="1">
      <alignment horizontal="left" vertical="center" indent="1"/>
    </xf>
    <xf numFmtId="0" fontId="10" fillId="3" borderId="0" xfId="0" applyFont="1" applyFill="1" applyAlignment="1">
      <alignment horizontal="left" indent="1"/>
    </xf>
    <xf numFmtId="0" fontId="11" fillId="0" borderId="0" xfId="0" applyFont="1" applyAlignment="1">
      <alignment horizontal="left" indent="1"/>
    </xf>
    <xf numFmtId="0" fontId="11" fillId="4" borderId="0" xfId="0" applyFont="1" applyFill="1" applyAlignment="1">
      <alignment horizontal="left" indent="1"/>
    </xf>
    <xf numFmtId="14" fontId="8" fillId="0" borderId="8" xfId="0" applyNumberFormat="1" applyFont="1" applyBorder="1" applyAlignment="1">
      <alignment horizontal="left" vertical="top" wrapText="1" indent="1"/>
    </xf>
    <xf numFmtId="14" fontId="8" fillId="0" borderId="9" xfId="0" applyNumberFormat="1" applyFont="1" applyBorder="1" applyAlignment="1">
      <alignment horizontal="left" vertical="top" wrapText="1" indent="1"/>
    </xf>
    <xf numFmtId="0" fontId="8" fillId="0" borderId="4" xfId="0" applyFont="1" applyBorder="1" applyAlignment="1">
      <alignment horizontal="left" vertical="top" wrapText="1" indent="1"/>
    </xf>
    <xf numFmtId="49" fontId="2" fillId="0" borderId="10" xfId="0" applyNumberFormat="1" applyFont="1" applyBorder="1" applyAlignment="1">
      <alignment horizontal="left" vertical="top" wrapText="1" indent="1"/>
    </xf>
    <xf numFmtId="0" fontId="8" fillId="0" borderId="11" xfId="0" applyFont="1" applyBorder="1" applyAlignment="1">
      <alignment horizontal="left" vertical="top" wrapText="1" indent="1"/>
    </xf>
    <xf numFmtId="49" fontId="2" fillId="0" borderId="12" xfId="0" quotePrefix="1" applyNumberFormat="1" applyFont="1" applyBorder="1" applyAlignment="1">
      <alignment horizontal="left" vertical="top" wrapText="1" indent="1"/>
    </xf>
    <xf numFmtId="0" fontId="2" fillId="4" borderId="0" xfId="0" applyFont="1" applyFill="1" applyAlignment="1">
      <alignment horizontal="left" vertical="top" indent="1"/>
    </xf>
    <xf numFmtId="0" fontId="2" fillId="4" borderId="0" xfId="0" applyFont="1" applyFill="1" applyAlignment="1">
      <alignment horizontal="left" vertical="top" wrapText="1" indent="1"/>
    </xf>
    <xf numFmtId="49" fontId="12" fillId="0" borderId="0" xfId="0" applyNumberFormat="1" applyFont="1" applyAlignment="1">
      <alignment horizontal="center" vertical="center" wrapText="1"/>
    </xf>
    <xf numFmtId="49" fontId="12" fillId="0" borderId="15" xfId="4" applyNumberFormat="1" applyFont="1" applyBorder="1" applyAlignment="1">
      <alignment horizontal="center" vertical="center" wrapText="1"/>
    </xf>
    <xf numFmtId="49" fontId="12" fillId="0" borderId="0" xfId="4" applyNumberFormat="1" applyFont="1" applyAlignment="1">
      <alignment horizontal="center" vertical="center" wrapText="1"/>
    </xf>
    <xf numFmtId="49" fontId="12" fillId="0" borderId="15" xfId="4" applyNumberFormat="1" applyFont="1" applyBorder="1" applyAlignment="1">
      <alignment horizontal="left" vertical="center" wrapText="1"/>
    </xf>
    <xf numFmtId="0" fontId="12" fillId="0" borderId="15" xfId="4" applyFont="1" applyBorder="1" applyAlignment="1">
      <alignment horizontal="center" vertical="center" wrapText="1"/>
    </xf>
    <xf numFmtId="0" fontId="12" fillId="0" borderId="0" xfId="4" applyFont="1" applyAlignment="1">
      <alignment horizontal="center" vertical="center" wrapText="1"/>
    </xf>
    <xf numFmtId="0" fontId="12" fillId="0" borderId="15" xfId="0" applyFont="1" applyBorder="1" applyAlignment="1">
      <alignment horizontal="center" vertical="center" wrapText="1"/>
    </xf>
    <xf numFmtId="0" fontId="12" fillId="0" borderId="0" xfId="4" applyFont="1" applyAlignment="1">
      <alignment horizontal="left" vertical="center" wrapText="1"/>
    </xf>
    <xf numFmtId="49" fontId="12" fillId="6" borderId="0" xfId="4" applyNumberFormat="1" applyFont="1" applyFill="1" applyAlignment="1">
      <alignment horizontal="left" vertical="center" wrapText="1"/>
    </xf>
    <xf numFmtId="0" fontId="12" fillId="6" borderId="0" xfId="4" applyFont="1" applyFill="1" applyAlignment="1">
      <alignment horizontal="center" vertical="center" wrapText="1"/>
    </xf>
    <xf numFmtId="0" fontId="12" fillId="6" borderId="0" xfId="4" applyFont="1" applyFill="1" applyAlignment="1">
      <alignment horizontal="left" vertical="center" wrapText="1"/>
    </xf>
    <xf numFmtId="49" fontId="13" fillId="0" borderId="0" xfId="4" applyNumberFormat="1" applyFont="1" applyAlignment="1">
      <alignment horizontal="left" vertical="center" wrapText="1"/>
    </xf>
    <xf numFmtId="0" fontId="11" fillId="0" borderId="0" xfId="0" applyFont="1"/>
    <xf numFmtId="0" fontId="11" fillId="0" borderId="0" xfId="0" applyFont="1" applyAlignment="1">
      <alignment horizontal="left" vertical="top" indent="1"/>
    </xf>
    <xf numFmtId="0" fontId="14" fillId="4" borderId="0" xfId="0" applyFont="1" applyFill="1" applyAlignment="1">
      <alignment horizontal="left" vertical="center" wrapText="1" indent="1"/>
    </xf>
    <xf numFmtId="0" fontId="15" fillId="6" borderId="0" xfId="4" applyFont="1" applyFill="1" applyAlignment="1">
      <alignment horizontal="center" vertical="center" wrapText="1"/>
    </xf>
    <xf numFmtId="0" fontId="10" fillId="3" borderId="0" xfId="0" applyFont="1" applyFill="1" applyAlignment="1">
      <alignment horizontal="left" vertical="center" wrapText="1"/>
    </xf>
    <xf numFmtId="0" fontId="9" fillId="3" borderId="0" xfId="0" applyFont="1" applyFill="1" applyAlignment="1">
      <alignment horizontal="left" vertical="center" wrapText="1"/>
    </xf>
    <xf numFmtId="49" fontId="11" fillId="0" borderId="0" xfId="0" applyNumberFormat="1" applyFont="1" applyAlignment="1">
      <alignment horizontal="left" indent="1"/>
    </xf>
    <xf numFmtId="0" fontId="16" fillId="0" borderId="0" xfId="0" applyFont="1" applyAlignment="1">
      <alignment horizontal="left" vertical="top" indent="1"/>
    </xf>
    <xf numFmtId="0" fontId="12" fillId="7" borderId="0" xfId="4" applyFont="1" applyFill="1" applyAlignment="1">
      <alignment horizontal="center" vertical="center" wrapText="1"/>
    </xf>
    <xf numFmtId="49" fontId="12" fillId="7" borderId="0" xfId="4" applyNumberFormat="1" applyFont="1" applyFill="1" applyAlignment="1">
      <alignment horizontal="center" vertical="center" wrapText="1"/>
    </xf>
    <xf numFmtId="49" fontId="17" fillId="7" borderId="0" xfId="4" applyNumberFormat="1" applyFont="1" applyFill="1" applyAlignment="1">
      <alignment horizontal="left" vertical="center" wrapText="1"/>
    </xf>
    <xf numFmtId="0" fontId="12" fillId="7" borderId="0" xfId="4" applyFont="1" applyFill="1" applyAlignment="1">
      <alignment horizontal="left" vertical="center" wrapText="1"/>
    </xf>
    <xf numFmtId="0" fontId="16" fillId="7" borderId="0" xfId="0" applyFont="1" applyFill="1"/>
    <xf numFmtId="0" fontId="16" fillId="0" borderId="0" xfId="0" applyFont="1"/>
    <xf numFmtId="0" fontId="16" fillId="0" borderId="0" xfId="0" applyFont="1" applyAlignment="1">
      <alignment horizontal="left" vertical="center" indent="1"/>
    </xf>
    <xf numFmtId="0" fontId="12" fillId="0" borderId="0" xfId="0" applyFont="1" applyAlignment="1">
      <alignment horizontal="center" vertical="center" wrapText="1"/>
    </xf>
    <xf numFmtId="0" fontId="11"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indent="1"/>
    </xf>
    <xf numFmtId="0" fontId="2" fillId="0" borderId="0" xfId="0" applyFont="1" applyAlignment="1">
      <alignment horizontal="left" vertical="top" wrapText="1" indent="1"/>
    </xf>
    <xf numFmtId="0" fontId="3" fillId="0" borderId="0" xfId="0" applyFont="1" applyAlignment="1">
      <alignment horizontal="left" vertical="top" indent="1"/>
    </xf>
    <xf numFmtId="0" fontId="11" fillId="0" borderId="0" xfId="0" applyFont="1" applyAlignment="1">
      <alignment horizontal="left" vertical="center" indent="1"/>
    </xf>
    <xf numFmtId="0" fontId="19" fillId="0" borderId="18" xfId="4" applyFont="1" applyBorder="1" applyAlignment="1">
      <alignment horizontal="left" vertical="center" wrapText="1" indent="1"/>
    </xf>
    <xf numFmtId="0" fontId="20" fillId="0" borderId="0" xfId="0" applyFont="1" applyAlignment="1">
      <alignment horizontal="left" indent="1"/>
    </xf>
    <xf numFmtId="0" fontId="18" fillId="0" borderId="6" xfId="4" applyFont="1" applyBorder="1" applyAlignment="1">
      <alignment horizontal="left" vertical="center" wrapText="1" indent="1"/>
    </xf>
    <xf numFmtId="0" fontId="18" fillId="0" borderId="6" xfId="4" applyFont="1" applyBorder="1" applyAlignment="1">
      <alignment horizontal="left" vertical="center" wrapText="1"/>
    </xf>
    <xf numFmtId="0" fontId="10" fillId="5" borderId="0" xfId="0" applyFont="1" applyFill="1" applyAlignment="1">
      <alignment horizontal="left" vertical="center" indent="1"/>
    </xf>
    <xf numFmtId="0" fontId="10" fillId="5" borderId="0" xfId="0" applyFont="1" applyFill="1" applyAlignment="1">
      <alignment horizontal="left" indent="1"/>
    </xf>
    <xf numFmtId="0" fontId="10" fillId="0" borderId="0" xfId="0" applyFont="1" applyAlignment="1">
      <alignment horizontal="left" vertical="center" wrapText="1" indent="1"/>
    </xf>
    <xf numFmtId="0" fontId="9" fillId="0" borderId="0" xfId="0" applyFont="1" applyAlignment="1">
      <alignment horizontal="left" vertical="center" wrapText="1" indent="1"/>
    </xf>
    <xf numFmtId="0" fontId="14" fillId="0" borderId="0" xfId="0" applyFont="1" applyAlignment="1">
      <alignment horizontal="left" vertical="center" wrapText="1" indent="1"/>
    </xf>
    <xf numFmtId="0" fontId="15" fillId="0" borderId="0" xfId="4" applyFont="1" applyAlignment="1">
      <alignment horizontal="center" vertical="center" wrapText="1"/>
    </xf>
    <xf numFmtId="0" fontId="11" fillId="0" borderId="0" xfId="0" applyFont="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horizontal="left" vertical="top" indent="1"/>
    </xf>
    <xf numFmtId="0" fontId="12" fillId="0" borderId="0" xfId="0" applyFont="1" applyAlignment="1">
      <alignment horizontal="left" vertical="center" wrapText="1" indent="1"/>
    </xf>
    <xf numFmtId="0" fontId="21" fillId="0" borderId="0" xfId="0" applyFont="1" applyAlignment="1">
      <alignment horizontal="left" indent="1"/>
    </xf>
    <xf numFmtId="0" fontId="22" fillId="0" borderId="0" xfId="0" applyFont="1" applyAlignment="1">
      <alignment horizontal="left" indent="1"/>
    </xf>
    <xf numFmtId="0" fontId="12" fillId="0" borderId="27" xfId="0" applyFont="1" applyBorder="1" applyAlignment="1">
      <alignment horizontal="left" vertical="center" wrapText="1" indent="1"/>
    </xf>
    <xf numFmtId="0" fontId="23" fillId="4" borderId="27" xfId="0" applyFont="1" applyFill="1" applyBorder="1" applyAlignment="1">
      <alignment horizontal="left" vertical="center" wrapText="1" indent="1"/>
    </xf>
    <xf numFmtId="0" fontId="18" fillId="0" borderId="28" xfId="4" applyFont="1" applyBorder="1" applyAlignment="1">
      <alignment horizontal="left" vertical="center" wrapText="1" indent="1"/>
    </xf>
    <xf numFmtId="0" fontId="18" fillId="0" borderId="20" xfId="4" applyFont="1" applyBorder="1" applyAlignment="1">
      <alignment horizontal="left" vertical="center" wrapText="1" indent="1"/>
    </xf>
    <xf numFmtId="0" fontId="19" fillId="0" borderId="0" xfId="4" applyFont="1" applyAlignment="1">
      <alignment horizontal="left" vertical="center" wrapText="1" indent="1"/>
    </xf>
    <xf numFmtId="0" fontId="8" fillId="0" borderId="2" xfId="0" applyFont="1" applyBorder="1" applyAlignment="1">
      <alignment horizontal="left" vertical="top" wrapText="1" indent="1"/>
    </xf>
    <xf numFmtId="0" fontId="12" fillId="0" borderId="35" xfId="4" applyFont="1" applyBorder="1" applyAlignment="1">
      <alignment horizontal="center" vertical="center" wrapText="1"/>
    </xf>
    <xf numFmtId="0" fontId="12" fillId="0" borderId="36" xfId="4" applyFont="1" applyBorder="1" applyAlignment="1">
      <alignment horizontal="center" vertical="center" wrapText="1"/>
    </xf>
    <xf numFmtId="0" fontId="12" fillId="0" borderId="37" xfId="4" applyFont="1" applyBorder="1" applyAlignment="1">
      <alignment horizontal="center" vertical="center" wrapText="1"/>
    </xf>
    <xf numFmtId="0" fontId="25" fillId="0" borderId="38" xfId="0" applyFont="1" applyBorder="1" applyAlignment="1">
      <alignment horizontal="left" vertical="center"/>
    </xf>
    <xf numFmtId="0" fontId="2" fillId="0" borderId="7" xfId="4" applyFont="1" applyBorder="1" applyAlignment="1">
      <alignment horizontal="left" vertical="center"/>
    </xf>
    <xf numFmtId="0" fontId="2" fillId="0" borderId="21" xfId="0" applyFont="1" applyBorder="1" applyAlignment="1">
      <alignment horizontal="left" vertical="center" wrapText="1"/>
    </xf>
    <xf numFmtId="0" fontId="2" fillId="0" borderId="38" xfId="0" applyFont="1" applyBorder="1" applyAlignment="1">
      <alignment horizontal="left" vertical="center"/>
    </xf>
    <xf numFmtId="0" fontId="2" fillId="0" borderId="7" xfId="4" applyFont="1" applyBorder="1" applyAlignment="1">
      <alignment horizontal="left" vertical="center" wrapText="1"/>
    </xf>
    <xf numFmtId="0" fontId="26" fillId="0" borderId="39" xfId="0" applyFont="1" applyBorder="1" applyAlignment="1">
      <alignment horizontal="left" vertical="center" indent="1"/>
    </xf>
    <xf numFmtId="0" fontId="8" fillId="0" borderId="14" xfId="0" applyFont="1" applyBorder="1" applyAlignment="1">
      <alignment horizontal="left" vertical="center"/>
    </xf>
    <xf numFmtId="0" fontId="0" fillId="0" borderId="40" xfId="0" applyBorder="1"/>
    <xf numFmtId="0" fontId="19" fillId="0" borderId="4" xfId="4" applyFont="1" applyBorder="1" applyAlignment="1">
      <alignment horizontal="center" vertical="center" wrapText="1"/>
    </xf>
    <xf numFmtId="49" fontId="19" fillId="0" borderId="9" xfId="4" applyNumberFormat="1" applyFont="1" applyBorder="1" applyAlignment="1">
      <alignment horizontal="center" vertical="center" wrapText="1"/>
    </xf>
    <xf numFmtId="14" fontId="8" fillId="0" borderId="38" xfId="0" applyNumberFormat="1" applyFont="1" applyBorder="1" applyAlignment="1">
      <alignment horizontal="left" vertical="top" wrapText="1" indent="1"/>
    </xf>
    <xf numFmtId="0" fontId="8" fillId="0" borderId="7" xfId="0" applyFont="1" applyBorder="1" applyAlignment="1">
      <alignment horizontal="left" vertical="top" wrapText="1" indent="1"/>
    </xf>
    <xf numFmtId="49" fontId="2" fillId="0" borderId="41" xfId="0" quotePrefix="1" applyNumberFormat="1" applyFont="1" applyBorder="1" applyAlignment="1">
      <alignment horizontal="left" vertical="top" wrapText="1" indent="1"/>
    </xf>
    <xf numFmtId="49" fontId="8" fillId="0" borderId="7" xfId="1" applyNumberFormat="1" applyFont="1" applyFill="1" applyBorder="1" applyAlignment="1">
      <alignment horizontal="left" vertical="top" wrapText="1"/>
    </xf>
    <xf numFmtId="0" fontId="20" fillId="0" borderId="0" xfId="0" applyFont="1" applyAlignment="1">
      <alignment horizontal="left" vertical="top"/>
    </xf>
    <xf numFmtId="0" fontId="8" fillId="0" borderId="7" xfId="1" applyFont="1" applyFill="1" applyBorder="1" applyAlignment="1">
      <alignment horizontal="left" vertical="top" wrapText="1"/>
    </xf>
    <xf numFmtId="0" fontId="8" fillId="0" borderId="11" xfId="1" applyFont="1" applyFill="1" applyBorder="1" applyAlignment="1">
      <alignment horizontal="left" vertical="top" wrapText="1"/>
    </xf>
    <xf numFmtId="49" fontId="12" fillId="6" borderId="0" xfId="4" applyNumberFormat="1" applyFont="1" applyFill="1" applyAlignment="1" applyProtection="1">
      <alignment horizontal="left" vertical="center" wrapText="1"/>
      <protection locked="0"/>
    </xf>
    <xf numFmtId="0" fontId="12" fillId="6" borderId="0" xfId="4" applyFont="1" applyFill="1" applyAlignment="1" applyProtection="1">
      <alignment horizontal="center" vertical="center" wrapText="1"/>
      <protection locked="0"/>
    </xf>
    <xf numFmtId="0" fontId="19" fillId="0" borderId="4" xfId="4" applyFont="1" applyBorder="1" applyAlignment="1" applyProtection="1">
      <alignment horizontal="center" vertical="center" wrapText="1"/>
      <protection locked="0"/>
    </xf>
    <xf numFmtId="49" fontId="8" fillId="0" borderId="7" xfId="1" applyNumberFormat="1" applyFont="1" applyFill="1" applyBorder="1" applyAlignment="1" applyProtection="1">
      <alignment horizontal="left" vertical="top" wrapText="1"/>
      <protection locked="0"/>
    </xf>
    <xf numFmtId="49" fontId="21" fillId="0" borderId="7" xfId="1" applyNumberFormat="1" applyFont="1" applyFill="1" applyBorder="1" applyAlignment="1" applyProtection="1">
      <alignment horizontal="center" vertical="top" wrapText="1"/>
      <protection locked="0"/>
    </xf>
    <xf numFmtId="49" fontId="8" fillId="0" borderId="42" xfId="1" applyNumberFormat="1" applyFont="1" applyFill="1" applyBorder="1" applyAlignment="1" applyProtection="1">
      <alignment horizontal="left" vertical="top" wrapText="1"/>
      <protection locked="0"/>
    </xf>
    <xf numFmtId="0" fontId="8" fillId="0" borderId="7" xfId="0" applyFont="1" applyBorder="1" applyAlignment="1" applyProtection="1">
      <alignment horizontal="left" vertical="top"/>
      <protection locked="0"/>
    </xf>
    <xf numFmtId="0" fontId="8" fillId="0" borderId="7" xfId="0" applyFont="1" applyBorder="1" applyAlignment="1" applyProtection="1">
      <alignment horizontal="left" vertical="top" wrapText="1"/>
      <protection locked="0"/>
    </xf>
    <xf numFmtId="0" fontId="0" fillId="0" borderId="0" xfId="0" applyAlignment="1" applyProtection="1">
      <alignment vertical="top"/>
      <protection locked="0"/>
    </xf>
    <xf numFmtId="0" fontId="2" fillId="0" borderId="7" xfId="0" applyFont="1" applyBorder="1" applyAlignment="1" applyProtection="1">
      <alignment horizontal="left" vertical="top" wrapText="1"/>
      <protection locked="0"/>
    </xf>
    <xf numFmtId="0" fontId="30" fillId="0" borderId="7" xfId="0" applyFont="1" applyBorder="1" applyAlignment="1" applyProtection="1">
      <alignment horizontal="left" vertical="top" wrapText="1"/>
      <protection locked="0"/>
    </xf>
    <xf numFmtId="0" fontId="8" fillId="0" borderId="7" xfId="0" applyFont="1" applyBorder="1" applyAlignment="1" applyProtection="1">
      <alignment vertical="top"/>
      <protection locked="0"/>
    </xf>
    <xf numFmtId="0" fontId="8" fillId="0" borderId="15" xfId="0" applyFont="1" applyBorder="1" applyAlignment="1" applyProtection="1">
      <alignment horizontal="left" vertical="top" wrapText="1"/>
      <protection locked="0"/>
    </xf>
    <xf numFmtId="49" fontId="0" fillId="0" borderId="0" xfId="0" applyNumberFormat="1" applyAlignment="1" applyProtection="1">
      <alignment vertical="top"/>
      <protection locked="0"/>
    </xf>
    <xf numFmtId="0" fontId="0" fillId="0" borderId="0" xfId="0" applyAlignment="1" applyProtection="1">
      <alignment horizontal="center" vertical="top"/>
      <protection locked="0"/>
    </xf>
    <xf numFmtId="0" fontId="0" fillId="0" borderId="0" xfId="0" applyAlignment="1" applyProtection="1">
      <alignment horizontal="left" vertical="top"/>
      <protection locked="0"/>
    </xf>
    <xf numFmtId="0" fontId="24" fillId="0" borderId="0" xfId="0" applyFont="1" applyAlignment="1" applyProtection="1">
      <alignment horizontal="center" vertical="top"/>
      <protection locked="0"/>
    </xf>
    <xf numFmtId="49" fontId="8" fillId="0" borderId="38" xfId="1" applyNumberFormat="1" applyFont="1" applyFill="1" applyBorder="1" applyAlignment="1">
      <alignment horizontal="left" vertical="top" wrapText="1"/>
    </xf>
    <xf numFmtId="49" fontId="8" fillId="0" borderId="7" xfId="1" applyNumberFormat="1" applyFont="1" applyFill="1" applyBorder="1" applyAlignment="1">
      <alignment horizontal="center" vertical="top" wrapText="1"/>
    </xf>
    <xf numFmtId="49" fontId="21" fillId="0" borderId="7" xfId="1" applyNumberFormat="1" applyFont="1" applyFill="1" applyBorder="1" applyAlignment="1">
      <alignment horizontal="center" vertical="top" wrapText="1"/>
    </xf>
    <xf numFmtId="0" fontId="8" fillId="0" borderId="7" xfId="1" applyFont="1" applyFill="1" applyBorder="1" applyAlignment="1">
      <alignment horizontal="center" vertical="top" wrapText="1"/>
    </xf>
    <xf numFmtId="49" fontId="8" fillId="0" borderId="15" xfId="1" applyNumberFormat="1" applyFont="1" applyFill="1" applyBorder="1" applyAlignment="1">
      <alignment horizontal="left" vertical="top" wrapText="1"/>
    </xf>
    <xf numFmtId="49" fontId="8" fillId="0" borderId="42" xfId="1" applyNumberFormat="1" applyFont="1" applyFill="1" applyBorder="1" applyAlignment="1">
      <alignment horizontal="left" vertical="top" wrapText="1"/>
    </xf>
    <xf numFmtId="49" fontId="8" fillId="0" borderId="38" xfId="2" applyNumberFormat="1" applyFont="1" applyBorder="1" applyAlignment="1">
      <alignment horizontal="left" vertical="top" wrapText="1"/>
    </xf>
    <xf numFmtId="1" fontId="8" fillId="0" borderId="7" xfId="1" applyNumberFormat="1" applyFont="1" applyFill="1" applyBorder="1" applyAlignment="1">
      <alignment horizontal="left" vertical="top" wrapText="1"/>
    </xf>
    <xf numFmtId="49" fontId="2" fillId="0" borderId="7" xfId="1" applyNumberFormat="1" applyFont="1" applyFill="1" applyBorder="1" applyAlignment="1">
      <alignment horizontal="left" vertical="top" wrapText="1"/>
    </xf>
    <xf numFmtId="0" fontId="8" fillId="0" borderId="7" xfId="0" applyFont="1" applyBorder="1" applyAlignment="1">
      <alignment horizontal="left" vertical="top"/>
    </xf>
    <xf numFmtId="49" fontId="8" fillId="0" borderId="7" xfId="0" applyNumberFormat="1" applyFont="1" applyBorder="1" applyAlignment="1">
      <alignment horizontal="left" vertical="top"/>
    </xf>
    <xf numFmtId="0" fontId="8" fillId="0" borderId="7" xfId="0" applyFont="1" applyBorder="1" applyAlignment="1">
      <alignment horizontal="left" vertical="top" wrapText="1"/>
    </xf>
    <xf numFmtId="49" fontId="8" fillId="0" borderId="0" xfId="0" applyNumberFormat="1" applyFont="1" applyAlignment="1">
      <alignment vertical="top"/>
    </xf>
    <xf numFmtId="0" fontId="0" fillId="0" borderId="7" xfId="0" applyBorder="1" applyAlignment="1">
      <alignment vertical="top"/>
    </xf>
    <xf numFmtId="0" fontId="0" fillId="0" borderId="7" xfId="0" applyBorder="1" applyAlignment="1">
      <alignment horizontal="left" vertical="top"/>
    </xf>
    <xf numFmtId="0" fontId="0" fillId="0" borderId="7" xfId="0" applyBorder="1" applyAlignment="1">
      <alignment horizontal="center" vertical="top"/>
    </xf>
    <xf numFmtId="49" fontId="0" fillId="0" borderId="7" xfId="0" applyNumberFormat="1" applyBorder="1" applyAlignment="1">
      <alignment horizontal="left" vertical="top"/>
    </xf>
    <xf numFmtId="0" fontId="30" fillId="0" borderId="7" xfId="0" applyFont="1" applyBorder="1" applyAlignment="1">
      <alignment horizontal="left" vertical="top" wrapText="1"/>
    </xf>
    <xf numFmtId="0" fontId="8" fillId="0" borderId="0" xfId="0" applyFont="1" applyAlignment="1">
      <alignment horizontal="left" vertical="top" wrapText="1"/>
    </xf>
    <xf numFmtId="0" fontId="8" fillId="0" borderId="7" xfId="0" applyFont="1" applyBorder="1" applyAlignment="1">
      <alignment vertical="top"/>
    </xf>
    <xf numFmtId="0" fontId="8" fillId="0" borderId="15" xfId="0" applyFont="1" applyBorder="1" applyAlignment="1">
      <alignment horizontal="left" vertical="top" wrapText="1"/>
    </xf>
    <xf numFmtId="0" fontId="8" fillId="0" borderId="7" xfId="0" applyFont="1" applyBorder="1" applyAlignment="1">
      <alignment horizontal="center" vertical="top"/>
    </xf>
    <xf numFmtId="49" fontId="0" fillId="0" borderId="0" xfId="0" applyNumberFormat="1" applyAlignment="1">
      <alignment vertical="top"/>
    </xf>
    <xf numFmtId="0" fontId="0" fillId="0" borderId="0" xfId="0" applyAlignment="1">
      <alignment horizontal="center" vertical="top"/>
    </xf>
    <xf numFmtId="0" fontId="0" fillId="0" borderId="0" xfId="0" applyAlignment="1">
      <alignment horizontal="left" vertical="top"/>
    </xf>
    <xf numFmtId="0" fontId="24" fillId="0" borderId="0" xfId="0" applyFont="1" applyAlignment="1">
      <alignment horizontal="center" vertical="top"/>
    </xf>
    <xf numFmtId="0" fontId="21" fillId="0" borderId="7" xfId="1" applyFont="1" applyFill="1" applyBorder="1" applyAlignment="1" applyProtection="1">
      <alignment horizontal="center" vertical="top" wrapText="1"/>
      <protection locked="0"/>
    </xf>
    <xf numFmtId="0" fontId="21" fillId="0" borderId="7" xfId="0" applyFont="1" applyBorder="1" applyAlignment="1" applyProtection="1">
      <alignment horizontal="center" vertical="top" wrapText="1"/>
      <protection locked="0"/>
    </xf>
    <xf numFmtId="0" fontId="2" fillId="0" borderId="7" xfId="0" applyFont="1" applyBorder="1" applyAlignment="1" applyProtection="1">
      <alignment horizontal="center" vertical="top" wrapText="1"/>
      <protection locked="0"/>
    </xf>
    <xf numFmtId="0" fontId="2" fillId="0" borderId="41" xfId="0" applyFont="1"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21" fillId="0" borderId="41" xfId="0" applyFont="1" applyBorder="1" applyAlignment="1" applyProtection="1">
      <alignment horizontal="left" vertical="top" wrapText="1"/>
      <protection locked="0"/>
    </xf>
    <xf numFmtId="0" fontId="2" fillId="0" borderId="7" xfId="0" applyFont="1" applyBorder="1" applyAlignment="1" applyProtection="1">
      <alignment vertical="top" wrapText="1"/>
      <protection locked="0"/>
    </xf>
    <xf numFmtId="0" fontId="2" fillId="0" borderId="41" xfId="0" applyFont="1" applyBorder="1" applyAlignment="1" applyProtection="1">
      <alignment vertical="top" wrapText="1"/>
      <protection locked="0"/>
    </xf>
    <xf numFmtId="0" fontId="24" fillId="0" borderId="0" xfId="0" applyFont="1" applyAlignment="1" applyProtection="1">
      <alignment vertical="top"/>
      <protection locked="0"/>
    </xf>
    <xf numFmtId="0" fontId="21" fillId="0" borderId="7" xfId="0" applyFont="1" applyBorder="1" applyAlignment="1" applyProtection="1">
      <alignment vertical="top" wrapText="1"/>
      <protection locked="0"/>
    </xf>
    <xf numFmtId="0" fontId="21" fillId="0" borderId="41" xfId="0" applyFont="1" applyBorder="1" applyAlignment="1" applyProtection="1">
      <alignment vertical="top" wrapText="1"/>
      <protection locked="0"/>
    </xf>
    <xf numFmtId="0" fontId="24" fillId="0" borderId="7" xfId="0" applyFont="1" applyBorder="1" applyAlignment="1" applyProtection="1">
      <alignment horizontal="center" vertical="top"/>
      <protection locked="0"/>
    </xf>
    <xf numFmtId="0" fontId="21" fillId="0" borderId="7" xfId="0" applyFont="1" applyBorder="1" applyAlignment="1" applyProtection="1">
      <alignment horizontal="center" vertical="top"/>
      <protection locked="0"/>
    </xf>
    <xf numFmtId="0" fontId="21" fillId="0" borderId="7" xfId="0" applyFont="1" applyBorder="1" applyAlignment="1" applyProtection="1">
      <alignment vertical="top"/>
      <protection locked="0"/>
    </xf>
    <xf numFmtId="0" fontId="21" fillId="0" borderId="11" xfId="0" applyFont="1" applyBorder="1" applyAlignment="1" applyProtection="1">
      <alignment horizontal="left" vertical="top" wrapText="1"/>
      <protection locked="0"/>
    </xf>
    <xf numFmtId="0" fontId="21" fillId="0" borderId="12" xfId="0" applyFont="1" applyBorder="1" applyAlignment="1" applyProtection="1">
      <alignment horizontal="left" vertical="top" wrapText="1"/>
      <protection locked="0"/>
    </xf>
    <xf numFmtId="0" fontId="24" fillId="0" borderId="0" xfId="0" applyFont="1" applyAlignment="1" applyProtection="1">
      <alignment horizontal="left" vertical="top"/>
      <protection locked="0"/>
    </xf>
    <xf numFmtId="0" fontId="10" fillId="3" borderId="0" xfId="0" applyFont="1" applyFill="1" applyAlignment="1" applyProtection="1">
      <alignment horizontal="left" indent="1"/>
      <protection locked="0"/>
    </xf>
    <xf numFmtId="0" fontId="11" fillId="0" borderId="0" xfId="0" applyFont="1" applyAlignment="1" applyProtection="1">
      <alignment horizontal="left" indent="1"/>
      <protection locked="0"/>
    </xf>
    <xf numFmtId="0" fontId="0" fillId="0" borderId="0" xfId="0" applyProtection="1">
      <protection locked="0"/>
    </xf>
    <xf numFmtId="0" fontId="32" fillId="0" borderId="0" xfId="0" applyFont="1" applyAlignment="1" applyProtection="1">
      <alignment vertical="top"/>
      <protection locked="0"/>
    </xf>
    <xf numFmtId="1" fontId="11" fillId="0" borderId="0" xfId="0" applyNumberFormat="1" applyFont="1" applyAlignment="1" applyProtection="1">
      <alignment horizontal="left" vertical="top" wrapText="1" indent="1"/>
      <protection locked="0"/>
    </xf>
    <xf numFmtId="0" fontId="10" fillId="4" borderId="0" xfId="0" applyFont="1" applyFill="1" applyAlignment="1" applyProtection="1">
      <alignment horizontal="left" vertical="top" indent="1"/>
      <protection locked="0"/>
    </xf>
    <xf numFmtId="0" fontId="11" fillId="4" borderId="0" xfId="0" applyFont="1" applyFill="1" applyAlignment="1" applyProtection="1">
      <alignment horizontal="left" vertical="top" indent="1"/>
      <protection locked="0"/>
    </xf>
    <xf numFmtId="0" fontId="10" fillId="4" borderId="0" xfId="0" applyFont="1" applyFill="1" applyAlignment="1" applyProtection="1">
      <alignment horizontal="left" indent="1"/>
      <protection locked="0"/>
    </xf>
    <xf numFmtId="0" fontId="12" fillId="0" borderId="6" xfId="0" applyFont="1" applyBorder="1" applyAlignment="1" applyProtection="1">
      <alignment horizontal="left" vertical="center" wrapText="1" indent="1"/>
      <protection locked="0"/>
    </xf>
    <xf numFmtId="0" fontId="23" fillId="4" borderId="6" xfId="0" applyFont="1" applyFill="1" applyBorder="1" applyAlignment="1" applyProtection="1">
      <alignment horizontal="left" vertical="center" wrapText="1" indent="1"/>
      <protection locked="0"/>
    </xf>
    <xf numFmtId="0" fontId="12" fillId="4" borderId="6" xfId="0" applyFont="1" applyFill="1" applyBorder="1" applyAlignment="1" applyProtection="1">
      <alignment horizontal="left" vertical="center" wrapText="1" indent="1"/>
      <protection locked="0"/>
    </xf>
    <xf numFmtId="0" fontId="8" fillId="0" borderId="32" xfId="0" applyFont="1" applyBorder="1" applyAlignment="1" applyProtection="1">
      <alignment horizontal="left" vertical="top" wrapText="1" indent="1"/>
      <protection locked="0"/>
    </xf>
    <xf numFmtId="0" fontId="8" fillId="0" borderId="13" xfId="0" applyFont="1" applyBorder="1" applyAlignment="1" applyProtection="1">
      <alignment horizontal="left" vertical="top" wrapText="1" indent="1"/>
      <protection locked="0"/>
    </xf>
    <xf numFmtId="0" fontId="8" fillId="0" borderId="2" xfId="0" applyFont="1" applyBorder="1" applyAlignment="1" applyProtection="1">
      <alignment horizontal="left" vertical="top" wrapText="1" indent="1"/>
      <protection locked="0"/>
    </xf>
    <xf numFmtId="0" fontId="8" fillId="0" borderId="3" xfId="0" applyFont="1" applyBorder="1" applyAlignment="1" applyProtection="1">
      <alignment horizontal="left" vertical="top" wrapText="1" indent="1"/>
      <protection locked="0"/>
    </xf>
    <xf numFmtId="0" fontId="8" fillId="0" borderId="23" xfId="0" applyFont="1" applyBorder="1" applyAlignment="1" applyProtection="1">
      <alignment horizontal="left" vertical="top" wrapText="1" indent="1"/>
      <protection locked="0"/>
    </xf>
    <xf numFmtId="0" fontId="8" fillId="0" borderId="30" xfId="0" applyFont="1" applyBorder="1" applyAlignment="1" applyProtection="1">
      <alignment horizontal="left" vertical="top" wrapText="1" indent="1"/>
      <protection locked="0"/>
    </xf>
    <xf numFmtId="0" fontId="12" fillId="0" borderId="27" xfId="0" applyFont="1" applyBorder="1" applyAlignment="1" applyProtection="1">
      <alignment horizontal="left" vertical="center" wrapText="1" indent="1"/>
      <protection locked="0"/>
    </xf>
    <xf numFmtId="0" fontId="12" fillId="4" borderId="27" xfId="0" applyFont="1" applyFill="1" applyBorder="1" applyAlignment="1" applyProtection="1">
      <alignment horizontal="left" vertical="center" wrapText="1" indent="1"/>
      <protection locked="0"/>
    </xf>
    <xf numFmtId="0" fontId="23" fillId="4" borderId="27" xfId="0" applyFont="1" applyFill="1" applyBorder="1" applyAlignment="1" applyProtection="1">
      <alignment horizontal="left" vertical="center" wrapText="1" indent="1"/>
      <protection locked="0"/>
    </xf>
    <xf numFmtId="49" fontId="8" fillId="0" borderId="17" xfId="1" applyNumberFormat="1" applyFont="1" applyFill="1" applyBorder="1" applyAlignment="1" applyProtection="1">
      <alignment horizontal="left" vertical="top" wrapText="1" indent="1"/>
      <protection locked="0"/>
    </xf>
    <xf numFmtId="0" fontId="2" fillId="4" borderId="5" xfId="0" applyFont="1" applyFill="1" applyBorder="1" applyAlignment="1" applyProtection="1">
      <alignment horizontal="left" indent="1"/>
      <protection locked="0"/>
    </xf>
    <xf numFmtId="0" fontId="21" fillId="0" borderId="31" xfId="0" applyFont="1" applyBorder="1" applyAlignment="1" applyProtection="1">
      <alignment horizontal="left" indent="1"/>
      <protection locked="0"/>
    </xf>
    <xf numFmtId="0" fontId="2" fillId="4" borderId="3" xfId="0" applyFont="1" applyFill="1" applyBorder="1" applyAlignment="1" applyProtection="1">
      <alignment horizontal="left" indent="1"/>
      <protection locked="0"/>
    </xf>
    <xf numFmtId="0" fontId="21" fillId="0" borderId="7" xfId="0" applyFont="1" applyBorder="1" applyAlignment="1" applyProtection="1">
      <alignment horizontal="left" indent="1"/>
      <protection locked="0"/>
    </xf>
    <xf numFmtId="49" fontId="8" fillId="0" borderId="1" xfId="2" applyNumberFormat="1" applyFont="1" applyBorder="1" applyAlignment="1" applyProtection="1">
      <alignment horizontal="left" vertical="top" wrapText="1" indent="1"/>
      <protection locked="0"/>
    </xf>
    <xf numFmtId="49" fontId="8" fillId="0" borderId="24" xfId="1" applyNumberFormat="1" applyFont="1" applyFill="1" applyBorder="1" applyAlignment="1" applyProtection="1">
      <alignment horizontal="left" vertical="top" wrapText="1" indent="1"/>
      <protection locked="0"/>
    </xf>
    <xf numFmtId="49" fontId="8" fillId="0" borderId="1" xfId="1" applyNumberFormat="1" applyFont="1" applyFill="1" applyBorder="1" applyAlignment="1" applyProtection="1">
      <alignment horizontal="left" vertical="top" wrapText="1" indent="1"/>
      <protection locked="0"/>
    </xf>
    <xf numFmtId="49" fontId="8" fillId="0" borderId="20" xfId="1" applyNumberFormat="1" applyFont="1" applyFill="1" applyBorder="1" applyAlignment="1" applyProtection="1">
      <alignment horizontal="left" vertical="top" wrapText="1" indent="1"/>
      <protection locked="0"/>
    </xf>
    <xf numFmtId="49" fontId="8" fillId="0" borderId="33" xfId="1" applyNumberFormat="1" applyFont="1" applyFill="1" applyBorder="1" applyAlignment="1" applyProtection="1">
      <alignment horizontal="left" vertical="top" wrapText="1" indent="1"/>
      <protection locked="0"/>
    </xf>
    <xf numFmtId="49" fontId="8" fillId="0" borderId="0" xfId="1" applyNumberFormat="1" applyFont="1" applyFill="1" applyAlignment="1" applyProtection="1">
      <alignment horizontal="left" vertical="top" wrapText="1" indent="1"/>
      <protection locked="0"/>
    </xf>
    <xf numFmtId="0" fontId="22" fillId="0" borderId="0" xfId="0" applyFont="1" applyAlignment="1" applyProtection="1">
      <alignment horizontal="left" indent="1"/>
      <protection locked="0"/>
    </xf>
    <xf numFmtId="0" fontId="6" fillId="0" borderId="0" xfId="0" applyFont="1" applyAlignment="1" applyProtection="1">
      <alignment horizontal="left" indent="1"/>
      <protection locked="0"/>
    </xf>
    <xf numFmtId="1" fontId="9" fillId="0" borderId="0" xfId="0" applyNumberFormat="1" applyFont="1" applyAlignment="1" applyProtection="1">
      <alignment horizontal="left" vertical="top" wrapText="1" indent="1"/>
      <protection locked="0"/>
    </xf>
    <xf numFmtId="0" fontId="9" fillId="0" borderId="0" xfId="0" applyFont="1" applyAlignment="1" applyProtection="1">
      <alignment horizontal="left" vertical="top" wrapText="1" indent="1"/>
      <protection locked="0"/>
    </xf>
    <xf numFmtId="0" fontId="9" fillId="3" borderId="0" xfId="0" applyFont="1" applyFill="1" applyAlignment="1" applyProtection="1">
      <alignment horizontal="left" vertical="top" wrapText="1" indent="1"/>
      <protection locked="0"/>
    </xf>
    <xf numFmtId="0" fontId="10" fillId="3" borderId="0" xfId="0" applyFont="1" applyFill="1" applyAlignment="1" applyProtection="1">
      <alignment horizontal="left" vertical="top" indent="1"/>
      <protection locked="0"/>
    </xf>
    <xf numFmtId="0" fontId="16" fillId="3" borderId="0" xfId="0" applyFont="1" applyFill="1" applyAlignment="1" applyProtection="1">
      <alignment horizontal="left" vertical="top" indent="1"/>
      <protection locked="0"/>
    </xf>
    <xf numFmtId="0" fontId="10" fillId="3" borderId="0" xfId="0" applyFont="1" applyFill="1" applyAlignment="1" applyProtection="1">
      <alignment horizontal="left" vertical="top" wrapText="1" indent="1"/>
      <protection locked="0"/>
    </xf>
    <xf numFmtId="49" fontId="12" fillId="7" borderId="0" xfId="4" applyNumberFormat="1" applyFont="1" applyFill="1" applyAlignment="1" applyProtection="1">
      <alignment horizontal="left" vertical="center" wrapText="1"/>
      <protection locked="0"/>
    </xf>
    <xf numFmtId="0" fontId="12" fillId="7" borderId="0" xfId="4" applyFont="1" applyFill="1" applyAlignment="1" applyProtection="1">
      <alignment horizontal="center" vertical="center" wrapText="1"/>
      <protection locked="0"/>
    </xf>
    <xf numFmtId="49" fontId="12" fillId="7" borderId="0" xfId="4" applyNumberFormat="1" applyFont="1" applyFill="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49" fontId="12" fillId="7" borderId="0" xfId="0" applyNumberFormat="1" applyFont="1" applyFill="1" applyAlignment="1" applyProtection="1">
      <alignment horizontal="center" vertical="center" wrapText="1"/>
      <protection locked="0"/>
    </xf>
    <xf numFmtId="49" fontId="17" fillId="7" borderId="0" xfId="4" applyNumberFormat="1" applyFont="1" applyFill="1" applyAlignment="1" applyProtection="1">
      <alignment horizontal="left" vertical="center" wrapText="1"/>
      <protection locked="0"/>
    </xf>
    <xf numFmtId="1" fontId="12" fillId="3" borderId="9" xfId="0" applyNumberFormat="1" applyFont="1" applyFill="1" applyBorder="1" applyAlignment="1" applyProtection="1">
      <alignment horizontal="left" vertical="center" wrapText="1" indent="1"/>
      <protection locked="0"/>
    </xf>
    <xf numFmtId="0" fontId="12" fillId="3" borderId="4" xfId="0" applyFont="1" applyFill="1" applyBorder="1" applyAlignment="1" applyProtection="1">
      <alignment horizontal="left" vertical="center" wrapText="1" indent="1"/>
      <protection locked="0"/>
    </xf>
    <xf numFmtId="0" fontId="12" fillId="3" borderId="18" xfId="0" applyFont="1" applyFill="1" applyBorder="1" applyAlignment="1" applyProtection="1">
      <alignment horizontal="left" vertical="center" wrapText="1" indent="1"/>
      <protection locked="0"/>
    </xf>
    <xf numFmtId="0" fontId="12" fillId="3" borderId="19" xfId="0" applyFont="1" applyFill="1" applyBorder="1" applyAlignment="1" applyProtection="1">
      <alignment horizontal="left" vertical="center" wrapText="1" indent="1"/>
      <protection locked="0"/>
    </xf>
    <xf numFmtId="0" fontId="8" fillId="0" borderId="16" xfId="0" applyFont="1" applyBorder="1" applyAlignment="1" applyProtection="1">
      <alignment horizontal="left" vertical="top" wrapText="1" indent="1"/>
      <protection locked="0"/>
    </xf>
    <xf numFmtId="0" fontId="8" fillId="0" borderId="29" xfId="0" applyFont="1" applyBorder="1" applyAlignment="1" applyProtection="1">
      <alignment horizontal="left" vertical="top" wrapText="1" indent="1"/>
      <protection locked="0"/>
    </xf>
    <xf numFmtId="0" fontId="16" fillId="0" borderId="0" xfId="0" applyFont="1" applyAlignment="1" applyProtection="1">
      <alignment horizontal="left" vertical="top" indent="1"/>
      <protection locked="0"/>
    </xf>
    <xf numFmtId="49" fontId="9" fillId="3" borderId="0" xfId="0" applyNumberFormat="1" applyFont="1" applyFill="1" applyAlignment="1">
      <alignment horizontal="left" vertical="top" wrapText="1"/>
    </xf>
    <xf numFmtId="0" fontId="10" fillId="5" borderId="0" xfId="0" applyFont="1" applyFill="1" applyAlignment="1">
      <alignment horizontal="left" vertical="top" wrapText="1"/>
    </xf>
    <xf numFmtId="0" fontId="10" fillId="5" borderId="0" xfId="0" applyFont="1" applyFill="1" applyAlignment="1">
      <alignment horizontal="left" vertical="top"/>
    </xf>
    <xf numFmtId="0" fontId="14" fillId="4" borderId="0" xfId="0" applyFont="1" applyFill="1" applyAlignment="1">
      <alignment horizontal="left" vertical="top" wrapText="1"/>
    </xf>
    <xf numFmtId="0" fontId="11" fillId="4" borderId="0" xfId="0" applyFont="1" applyFill="1" applyAlignment="1">
      <alignment horizontal="left" vertical="top"/>
    </xf>
    <xf numFmtId="0" fontId="11" fillId="4" borderId="0" xfId="0" applyFont="1" applyFill="1" applyAlignment="1">
      <alignment horizontal="center" vertical="top"/>
    </xf>
    <xf numFmtId="49" fontId="11" fillId="4" borderId="0" xfId="0" applyNumberFormat="1" applyFont="1" applyFill="1" applyAlignment="1">
      <alignment horizontal="left" vertical="top"/>
    </xf>
    <xf numFmtId="0" fontId="22" fillId="4" borderId="0" xfId="0" applyFont="1" applyFill="1" applyAlignment="1">
      <alignment horizontal="center" vertical="top"/>
    </xf>
    <xf numFmtId="0" fontId="11" fillId="4" borderId="0" xfId="0" applyFont="1" applyFill="1" applyAlignment="1" applyProtection="1">
      <alignment horizontal="center" vertical="top"/>
      <protection locked="0"/>
    </xf>
    <xf numFmtId="0" fontId="22" fillId="4" borderId="0" xfId="0" applyFont="1" applyFill="1" applyAlignment="1" applyProtection="1">
      <alignment horizontal="center" vertical="top"/>
      <protection locked="0"/>
    </xf>
    <xf numFmtId="0" fontId="22" fillId="4" borderId="0" xfId="0" applyFont="1" applyFill="1" applyAlignment="1" applyProtection="1">
      <alignment horizontal="left" vertical="top"/>
      <protection locked="0"/>
    </xf>
    <xf numFmtId="0" fontId="9" fillId="5" borderId="0" xfId="0" applyFont="1" applyFill="1" applyAlignment="1">
      <alignment horizontal="left" vertical="top" wrapText="1"/>
    </xf>
    <xf numFmtId="49" fontId="12" fillId="6" borderId="0" xfId="4" applyNumberFormat="1" applyFont="1" applyFill="1" applyAlignment="1">
      <alignment horizontal="left" vertical="top" wrapText="1"/>
    </xf>
    <xf numFmtId="0" fontId="12" fillId="6" borderId="0" xfId="4" applyFont="1" applyFill="1" applyAlignment="1">
      <alignment horizontal="left" vertical="top" wrapText="1"/>
    </xf>
    <xf numFmtId="0" fontId="12" fillId="6" borderId="0" xfId="4" applyFont="1" applyFill="1" applyAlignment="1">
      <alignment horizontal="center" vertical="top" wrapText="1"/>
    </xf>
    <xf numFmtId="0" fontId="15" fillId="6" borderId="0" xfId="4" applyFont="1" applyFill="1" applyAlignment="1">
      <alignment horizontal="center" vertical="top" wrapText="1"/>
    </xf>
    <xf numFmtId="49" fontId="15" fillId="6" borderId="0" xfId="4" applyNumberFormat="1" applyFont="1" applyFill="1" applyAlignment="1">
      <alignment horizontal="center" vertical="top" wrapText="1"/>
    </xf>
    <xf numFmtId="0" fontId="23" fillId="6" borderId="0" xfId="4" applyFont="1" applyFill="1" applyAlignment="1">
      <alignment horizontal="center" vertical="top" wrapText="1"/>
    </xf>
    <xf numFmtId="0" fontId="15" fillId="6" borderId="0" xfId="4" applyFont="1" applyFill="1" applyAlignment="1" applyProtection="1">
      <alignment horizontal="center" vertical="top" wrapText="1"/>
      <protection locked="0"/>
    </xf>
    <xf numFmtId="0" fontId="23" fillId="6" borderId="0" xfId="4" applyFont="1" applyFill="1" applyAlignment="1" applyProtection="1">
      <alignment horizontal="center" vertical="top" wrapText="1"/>
      <protection locked="0"/>
    </xf>
    <xf numFmtId="49" fontId="19" fillId="0" borderId="9" xfId="4" applyNumberFormat="1" applyFont="1" applyBorder="1" applyAlignment="1">
      <alignment horizontal="center" vertical="top" wrapText="1"/>
    </xf>
    <xf numFmtId="0" fontId="19" fillId="0" borderId="4" xfId="4" applyFont="1" applyBorder="1" applyAlignment="1">
      <alignment horizontal="center" vertical="top" wrapText="1"/>
    </xf>
    <xf numFmtId="49" fontId="19" fillId="0" borderId="4" xfId="4" applyNumberFormat="1" applyFont="1" applyBorder="1" applyAlignment="1">
      <alignment horizontal="center" vertical="top" wrapText="1"/>
    </xf>
    <xf numFmtId="0" fontId="21" fillId="0" borderId="4" xfId="4" applyFont="1" applyBorder="1" applyAlignment="1">
      <alignment horizontal="center" vertical="top" wrapText="1"/>
    </xf>
    <xf numFmtId="0" fontId="21" fillId="0" borderId="4" xfId="4" applyFont="1" applyBorder="1" applyAlignment="1" applyProtection="1">
      <alignment horizontal="center" vertical="top" wrapText="1"/>
      <protection locked="0"/>
    </xf>
    <xf numFmtId="0" fontId="19" fillId="0" borderId="4" xfId="4" applyFont="1" applyBorder="1" applyAlignment="1" applyProtection="1">
      <alignment horizontal="center" vertical="top" wrapText="1"/>
      <protection locked="0"/>
    </xf>
    <xf numFmtId="0" fontId="2" fillId="0" borderId="7" xfId="0" applyFont="1" applyBorder="1" applyAlignment="1">
      <alignment horizontal="left" vertical="top" wrapText="1"/>
    </xf>
    <xf numFmtId="0" fontId="21" fillId="0" borderId="7" xfId="0" applyFont="1" applyBorder="1" applyAlignment="1">
      <alignment horizontal="left" vertical="top" wrapText="1"/>
    </xf>
    <xf numFmtId="49" fontId="8" fillId="0" borderId="7" xfId="1" applyNumberFormat="1" applyFont="1" applyFill="1" applyBorder="1" applyAlignment="1">
      <alignment vertical="top" wrapText="1"/>
    </xf>
    <xf numFmtId="0" fontId="19" fillId="0" borderId="4" xfId="4" applyFont="1" applyBorder="1" applyAlignment="1">
      <alignment horizontal="center" vertical="top"/>
    </xf>
    <xf numFmtId="3" fontId="8" fillId="0" borderId="38" xfId="1" applyNumberFormat="1" applyFont="1" applyFill="1" applyBorder="1" applyAlignment="1">
      <alignment horizontal="left" vertical="top" wrapText="1"/>
    </xf>
    <xf numFmtId="3" fontId="8" fillId="0" borderId="8" xfId="1" applyNumberFormat="1" applyFont="1" applyFill="1" applyBorder="1" applyAlignment="1">
      <alignment horizontal="left" vertical="top" wrapText="1"/>
    </xf>
    <xf numFmtId="3" fontId="8" fillId="0" borderId="38" xfId="2" applyNumberFormat="1" applyFont="1" applyBorder="1" applyAlignment="1">
      <alignment horizontal="left" vertical="top" wrapText="1"/>
    </xf>
    <xf numFmtId="0" fontId="11" fillId="0" borderId="0" xfId="0" applyFont="1" applyProtection="1">
      <protection locked="0"/>
    </xf>
    <xf numFmtId="3" fontId="8" fillId="0" borderId="0" xfId="0" applyNumberFormat="1" applyFont="1" applyAlignment="1">
      <alignment horizontal="left" vertical="top"/>
    </xf>
    <xf numFmtId="3" fontId="2" fillId="0" borderId="38" xfId="1" applyNumberFormat="1" applyFont="1" applyFill="1" applyBorder="1" applyAlignment="1">
      <alignment horizontal="left" vertical="top" wrapText="1"/>
    </xf>
    <xf numFmtId="49" fontId="19" fillId="0" borderId="9" xfId="4" applyNumberFormat="1" applyFont="1" applyBorder="1" applyAlignment="1">
      <alignment horizontal="left" vertical="top" wrapText="1"/>
    </xf>
    <xf numFmtId="49" fontId="19" fillId="0" borderId="43" xfId="4" applyNumberFormat="1" applyFont="1" applyBorder="1" applyAlignment="1">
      <alignment horizontal="left" vertical="top" wrapText="1"/>
    </xf>
    <xf numFmtId="0" fontId="19" fillId="0" borderId="4" xfId="4" applyFont="1" applyBorder="1" applyAlignment="1">
      <alignment horizontal="left" vertical="top" wrapText="1"/>
    </xf>
    <xf numFmtId="0" fontId="19" fillId="0" borderId="4" xfId="4" applyFont="1" applyBorder="1" applyAlignment="1" applyProtection="1">
      <alignment horizontal="left" vertical="top" wrapText="1"/>
      <protection locked="0"/>
    </xf>
    <xf numFmtId="0" fontId="0" fillId="0" borderId="0" xfId="0" applyAlignment="1">
      <alignment vertical="top" wrapText="1"/>
    </xf>
    <xf numFmtId="1" fontId="8" fillId="0" borderId="7" xfId="0" applyNumberFormat="1" applyFont="1" applyBorder="1" applyAlignment="1">
      <alignment horizontal="left" vertical="top" wrapText="1"/>
    </xf>
    <xf numFmtId="1" fontId="8" fillId="0" borderId="7" xfId="0" applyNumberFormat="1" applyFont="1" applyBorder="1" applyAlignment="1">
      <alignment horizontal="left" vertical="top"/>
    </xf>
    <xf numFmtId="49" fontId="8" fillId="0" borderId="11" xfId="1" applyNumberFormat="1" applyFont="1" applyFill="1" applyBorder="1" applyAlignment="1">
      <alignment horizontal="left" vertical="top" wrapText="1"/>
    </xf>
    <xf numFmtId="0" fontId="19" fillId="0" borderId="44" xfId="4" applyFont="1" applyBorder="1" applyAlignment="1">
      <alignment horizontal="center" vertical="top" wrapText="1"/>
    </xf>
    <xf numFmtId="0" fontId="19" fillId="0" borderId="44" xfId="4" applyFont="1" applyBorder="1" applyAlignment="1" applyProtection="1">
      <alignment horizontal="center" vertical="top" wrapText="1"/>
      <protection locked="0"/>
    </xf>
    <xf numFmtId="0" fontId="8" fillId="0" borderId="7" xfId="1" applyFont="1" applyFill="1" applyBorder="1" applyAlignment="1">
      <alignment vertical="top" wrapText="1"/>
    </xf>
    <xf numFmtId="49" fontId="8" fillId="0" borderId="7" xfId="1" applyNumberFormat="1" applyFont="1" applyFill="1" applyBorder="1" applyAlignment="1" applyProtection="1">
      <alignment vertical="top" wrapText="1"/>
      <protection locked="0"/>
    </xf>
    <xf numFmtId="0" fontId="8" fillId="0" borderId="7" xfId="1" applyFont="1" applyFill="1" applyBorder="1" applyAlignment="1" applyProtection="1">
      <alignment vertical="top" wrapText="1"/>
      <protection locked="0"/>
    </xf>
    <xf numFmtId="0" fontId="0" fillId="0" borderId="7" xfId="1" applyFont="1" applyFill="1" applyBorder="1" applyAlignment="1" applyProtection="1">
      <alignment vertical="top" wrapText="1"/>
      <protection locked="0"/>
    </xf>
    <xf numFmtId="0" fontId="8" fillId="0" borderId="11" xfId="1" applyFont="1" applyFill="1" applyBorder="1" applyAlignment="1">
      <alignment vertical="top" wrapText="1"/>
    </xf>
    <xf numFmtId="0" fontId="21" fillId="0" borderId="11" xfId="0" applyFont="1" applyBorder="1" applyAlignment="1" applyProtection="1">
      <alignment vertical="top" wrapText="1"/>
      <protection locked="0"/>
    </xf>
    <xf numFmtId="0" fontId="2" fillId="4" borderId="20" xfId="0" applyFont="1" applyFill="1" applyBorder="1" applyAlignment="1">
      <alignment horizontal="center" vertical="center" wrapText="1"/>
    </xf>
    <xf numFmtId="0" fontId="2" fillId="4" borderId="0" xfId="0" applyFont="1" applyFill="1" applyAlignment="1">
      <alignment horizontal="center" vertical="center" wrapText="1"/>
    </xf>
    <xf numFmtId="14" fontId="8" fillId="0" borderId="43" xfId="0" applyNumberFormat="1" applyFont="1" applyBorder="1" applyAlignment="1">
      <alignment horizontal="left" vertical="top" wrapText="1" indent="1"/>
    </xf>
    <xf numFmtId="0" fontId="8" fillId="0" borderId="44" xfId="0" applyFont="1" applyBorder="1" applyAlignment="1">
      <alignment horizontal="left" vertical="top" wrapText="1" indent="1"/>
    </xf>
    <xf numFmtId="49" fontId="2" fillId="0" borderId="47" xfId="0" quotePrefix="1" applyNumberFormat="1" applyFont="1" applyBorder="1" applyAlignment="1">
      <alignment horizontal="left" vertical="top" wrapText="1" indent="1"/>
    </xf>
    <xf numFmtId="0" fontId="19" fillId="6" borderId="0" xfId="4" applyFont="1" applyFill="1" applyAlignment="1">
      <alignment horizontal="center" vertical="center" wrapText="1"/>
    </xf>
    <xf numFmtId="0" fontId="19" fillId="6" borderId="22" xfId="4"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lignment wrapText="1"/>
    </xf>
    <xf numFmtId="0" fontId="8" fillId="4" borderId="7" xfId="0" applyFont="1" applyFill="1" applyBorder="1" applyAlignment="1">
      <alignment horizontal="left" vertical="top" wrapText="1"/>
    </xf>
    <xf numFmtId="0" fontId="0" fillId="0" borderId="0" xfId="0" applyAlignment="1" applyProtection="1">
      <alignment vertical="top" wrapText="1"/>
      <protection locked="0"/>
    </xf>
    <xf numFmtId="0" fontId="32" fillId="0" borderId="0" xfId="0" applyFont="1" applyAlignment="1" applyProtection="1">
      <alignment vertical="top" wrapText="1"/>
      <protection locked="0"/>
    </xf>
    <xf numFmtId="0" fontId="31" fillId="0" borderId="0" xfId="0" applyFont="1" applyAlignment="1" applyProtection="1">
      <alignment vertical="top" wrapText="1"/>
      <protection locked="0"/>
    </xf>
    <xf numFmtId="0" fontId="8" fillId="0" borderId="11" xfId="0" applyFont="1" applyBorder="1" applyAlignment="1">
      <alignment horizontal="left" vertical="top" wrapText="1"/>
    </xf>
    <xf numFmtId="49" fontId="0" fillId="0" borderId="7" xfId="1" applyNumberFormat="1" applyFont="1" applyFill="1" applyBorder="1" applyAlignment="1">
      <alignment horizontal="left" vertical="top" wrapText="1"/>
    </xf>
    <xf numFmtId="1" fontId="8" fillId="0" borderId="7" xfId="0" applyNumberFormat="1" applyFont="1" applyBorder="1" applyAlignment="1" applyProtection="1">
      <alignment horizontal="left" vertical="top"/>
      <protection locked="0"/>
    </xf>
    <xf numFmtId="0" fontId="21" fillId="0" borderId="11" xfId="0" applyFont="1" applyBorder="1" applyAlignment="1">
      <alignment horizontal="left" vertical="top" wrapText="1"/>
    </xf>
    <xf numFmtId="0" fontId="8" fillId="0" borderId="11" xfId="0" applyFont="1" applyBorder="1" applyAlignment="1" applyProtection="1">
      <alignment horizontal="left" vertical="top" wrapText="1"/>
      <protection locked="0"/>
    </xf>
    <xf numFmtId="0" fontId="21" fillId="0" borderId="11" xfId="0" applyFont="1" applyBorder="1" applyAlignment="1" applyProtection="1">
      <alignment horizontal="center" vertical="top" wrapText="1"/>
      <protection locked="0"/>
    </xf>
    <xf numFmtId="0" fontId="8" fillId="0" borderId="7" xfId="1" applyFont="1" applyFill="1" applyBorder="1" applyAlignment="1" applyProtection="1">
      <alignment horizontal="left" vertical="top" wrapText="1"/>
      <protection locked="0"/>
    </xf>
    <xf numFmtId="0" fontId="0" fillId="0" borderId="7" xfId="0" applyBorder="1" applyAlignment="1">
      <alignment horizontal="left" vertical="top" wrapText="1"/>
    </xf>
    <xf numFmtId="14" fontId="8" fillId="0" borderId="11" xfId="0" applyNumberFormat="1" applyFont="1" applyBorder="1" applyAlignment="1">
      <alignment horizontal="left" vertical="top" wrapText="1" indent="1"/>
    </xf>
    <xf numFmtId="49" fontId="2" fillId="0" borderId="11" xfId="0" quotePrefix="1" applyNumberFormat="1" applyFont="1" applyBorder="1" applyAlignment="1">
      <alignment horizontal="left" vertical="top" wrapText="1" indent="1"/>
    </xf>
    <xf numFmtId="0" fontId="8" fillId="0" borderId="11" xfId="1" applyFont="1" applyFill="1" applyBorder="1" applyAlignment="1" applyProtection="1">
      <alignment vertical="top" wrapText="1"/>
      <protection locked="0"/>
    </xf>
    <xf numFmtId="22" fontId="8" fillId="0" borderId="7" xfId="0" applyNumberFormat="1" applyFont="1" applyBorder="1" applyAlignment="1" applyProtection="1">
      <alignment horizontal="left" vertical="top"/>
      <protection locked="0"/>
    </xf>
    <xf numFmtId="1" fontId="8" fillId="0" borderId="7" xfId="0" quotePrefix="1" applyNumberFormat="1" applyFont="1" applyBorder="1" applyAlignment="1">
      <alignment horizontal="left" vertical="top"/>
    </xf>
    <xf numFmtId="0" fontId="8" fillId="0" borderId="7" xfId="0" quotePrefix="1" applyFont="1" applyBorder="1" applyAlignment="1" applyProtection="1">
      <alignment horizontal="left" vertical="top"/>
      <protection locked="0"/>
    </xf>
    <xf numFmtId="0" fontId="0" fillId="0" borderId="0" xfId="0" applyAlignment="1">
      <alignment horizontal="left" vertical="top" wrapText="1"/>
    </xf>
    <xf numFmtId="0" fontId="0" fillId="0" borderId="7" xfId="1"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6" fillId="0" borderId="7" xfId="6" applyBorder="1" applyAlignment="1" applyProtection="1">
      <alignment vertical="top" wrapText="1"/>
      <protection locked="0"/>
    </xf>
    <xf numFmtId="0" fontId="8" fillId="0" borderId="7" xfId="1" applyFont="1" applyFill="1" applyBorder="1" applyAlignment="1" applyProtection="1">
      <alignment horizontal="left" vertical="top"/>
      <protection locked="0"/>
    </xf>
    <xf numFmtId="3" fontId="8" fillId="0" borderId="7" xfId="0" quotePrefix="1" applyNumberFormat="1" applyFont="1" applyBorder="1" applyAlignment="1" applyProtection="1">
      <alignment horizontal="left" vertical="top"/>
      <protection locked="0"/>
    </xf>
    <xf numFmtId="0" fontId="2" fillId="0" borderId="0" xfId="0" applyFont="1"/>
    <xf numFmtId="1" fontId="8" fillId="0" borderId="7" xfId="0" quotePrefix="1" applyNumberFormat="1" applyFont="1" applyBorder="1" applyAlignment="1" applyProtection="1">
      <alignment horizontal="left" vertical="top"/>
      <protection locked="0"/>
    </xf>
    <xf numFmtId="49" fontId="2" fillId="0" borderId="7" xfId="1" applyNumberFormat="1" applyFont="1" applyFill="1" applyBorder="1" applyAlignment="1" applyProtection="1">
      <alignment horizontal="left" vertical="top" wrapText="1"/>
      <protection locked="0"/>
    </xf>
    <xf numFmtId="0" fontId="0" fillId="8" borderId="0" xfId="0" applyFill="1" applyAlignment="1">
      <alignment vertical="top"/>
    </xf>
    <xf numFmtId="0" fontId="2" fillId="0" borderId="15" xfId="0" applyFont="1" applyBorder="1" applyAlignment="1" applyProtection="1">
      <alignment horizontal="left" vertical="top" wrapText="1"/>
      <protection locked="0"/>
    </xf>
    <xf numFmtId="49" fontId="8" fillId="0" borderId="7" xfId="1" applyNumberFormat="1" applyFont="1" applyFill="1" applyBorder="1" applyAlignment="1">
      <alignment horizontal="left" vertical="center" wrapText="1"/>
    </xf>
    <xf numFmtId="0" fontId="8" fillId="0" borderId="7" xfId="1" applyFont="1" applyFill="1" applyBorder="1" applyAlignment="1">
      <alignment horizontal="left" vertical="center" wrapText="1"/>
    </xf>
    <xf numFmtId="3" fontId="8" fillId="0" borderId="48" xfId="1" applyNumberFormat="1" applyFont="1" applyFill="1" applyBorder="1" applyAlignment="1">
      <alignment horizontal="left" vertical="top" wrapText="1"/>
    </xf>
    <xf numFmtId="0" fontId="8" fillId="0" borderId="49" xfId="1" applyFont="1" applyFill="1" applyBorder="1" applyAlignment="1">
      <alignment horizontal="left" vertical="top" wrapText="1"/>
    </xf>
    <xf numFmtId="0" fontId="21" fillId="0" borderId="49" xfId="0" applyFont="1" applyBorder="1" applyAlignment="1" applyProtection="1">
      <alignment horizontal="left" vertical="top" wrapText="1"/>
      <protection locked="0"/>
    </xf>
    <xf numFmtId="0" fontId="21" fillId="0" borderId="49" xfId="0" applyFont="1" applyBorder="1" applyAlignment="1">
      <alignment horizontal="left" vertical="top" wrapText="1"/>
    </xf>
    <xf numFmtId="0" fontId="37" fillId="0" borderId="7" xfId="0" applyFont="1" applyBorder="1" applyAlignment="1" applyProtection="1">
      <alignment horizontal="left" vertical="top" wrapText="1"/>
      <protection locked="0"/>
    </xf>
    <xf numFmtId="3" fontId="8" fillId="0" borderId="50" xfId="1" applyNumberFormat="1" applyFont="1" applyFill="1" applyBorder="1" applyAlignment="1">
      <alignment horizontal="left" vertical="top" wrapText="1"/>
    </xf>
    <xf numFmtId="49" fontId="8" fillId="0" borderId="51" xfId="1" applyNumberFormat="1" applyFont="1" applyFill="1" applyBorder="1" applyAlignment="1">
      <alignment horizontal="left" vertical="top" wrapText="1"/>
    </xf>
    <xf numFmtId="0" fontId="8" fillId="0" borderId="51" xfId="0" applyFont="1" applyBorder="1" applyAlignment="1">
      <alignment vertical="top"/>
    </xf>
    <xf numFmtId="0" fontId="8" fillId="0" borderId="51" xfId="0" applyFont="1" applyBorder="1" applyAlignment="1">
      <alignment horizontal="left" vertical="top"/>
    </xf>
    <xf numFmtId="0" fontId="8" fillId="0" borderId="51" xfId="0" applyFont="1" applyBorder="1" applyAlignment="1">
      <alignment horizontal="center" vertical="top"/>
    </xf>
    <xf numFmtId="49" fontId="8" fillId="0" borderId="51" xfId="0" applyNumberFormat="1" applyFont="1" applyBorder="1" applyAlignment="1">
      <alignment horizontal="left" vertical="top"/>
    </xf>
    <xf numFmtId="0" fontId="0" fillId="0" borderId="51" xfId="0" applyBorder="1" applyAlignment="1">
      <alignment horizontal="center" vertical="top"/>
    </xf>
    <xf numFmtId="49" fontId="21" fillId="0" borderId="51" xfId="1" applyNumberFormat="1" applyFont="1" applyFill="1" applyBorder="1" applyAlignment="1">
      <alignment horizontal="center" vertical="top" wrapText="1"/>
    </xf>
    <xf numFmtId="0" fontId="8" fillId="0" borderId="51" xfId="0" applyFont="1" applyBorder="1" applyAlignment="1">
      <alignment horizontal="left" vertical="top" wrapText="1"/>
    </xf>
    <xf numFmtId="0" fontId="21" fillId="0" borderId="51" xfId="0" applyFont="1" applyBorder="1" applyAlignment="1" applyProtection="1">
      <alignment horizontal="center" vertical="top"/>
      <protection locked="0"/>
    </xf>
    <xf numFmtId="0" fontId="8" fillId="4" borderId="51" xfId="0" applyFont="1" applyFill="1" applyBorder="1" applyAlignment="1">
      <alignment horizontal="left" vertical="top" wrapText="1"/>
    </xf>
    <xf numFmtId="0" fontId="2" fillId="0" borderId="11" xfId="0" applyFont="1" applyBorder="1" applyAlignment="1" applyProtection="1">
      <alignment horizontal="left" vertical="top" wrapText="1"/>
      <protection locked="0"/>
    </xf>
    <xf numFmtId="0" fontId="3" fillId="0" borderId="11" xfId="1" applyFont="1" applyFill="1" applyBorder="1" applyAlignment="1">
      <alignment horizontal="left" vertical="top" wrapText="1"/>
    </xf>
    <xf numFmtId="0" fontId="15" fillId="4" borderId="0" xfId="4" applyFont="1" applyFill="1" applyAlignment="1">
      <alignment horizontal="center" vertical="center" wrapText="1"/>
    </xf>
    <xf numFmtId="0" fontId="12" fillId="4" borderId="0" xfId="4" applyFont="1" applyFill="1" applyAlignment="1">
      <alignment horizontal="center" vertical="center" wrapText="1"/>
    </xf>
    <xf numFmtId="49" fontId="12" fillId="4" borderId="0" xfId="4" applyNumberFormat="1" applyFont="1" applyFill="1" applyAlignment="1">
      <alignment horizontal="center" vertical="center" wrapText="1"/>
    </xf>
    <xf numFmtId="0" fontId="12" fillId="4" borderId="0" xfId="0" applyFont="1" applyFill="1" applyAlignment="1">
      <alignment horizontal="center" vertical="center" wrapText="1"/>
    </xf>
    <xf numFmtId="49" fontId="12" fillId="4" borderId="0" xfId="0" applyNumberFormat="1" applyFont="1" applyFill="1" applyAlignment="1">
      <alignment horizontal="center" vertical="center" wrapText="1"/>
    </xf>
    <xf numFmtId="49" fontId="13" fillId="4" borderId="0" xfId="4" applyNumberFormat="1" applyFont="1" applyFill="1" applyAlignment="1">
      <alignment horizontal="left" vertical="center" wrapText="1"/>
    </xf>
    <xf numFmtId="0" fontId="12" fillId="4" borderId="0" xfId="4" applyFont="1" applyFill="1" applyAlignment="1">
      <alignment horizontal="left" vertical="center" wrapText="1"/>
    </xf>
    <xf numFmtId="0" fontId="11" fillId="4" borderId="0" xfId="0" applyFont="1" applyFill="1"/>
    <xf numFmtId="0" fontId="38" fillId="0" borderId="0" xfId="0" applyFont="1" applyAlignment="1">
      <alignment vertical="center" wrapText="1"/>
    </xf>
    <xf numFmtId="0" fontId="11" fillId="4" borderId="0" xfId="0" applyFont="1" applyFill="1" applyAlignment="1">
      <alignment horizontal="left" wrapText="1"/>
    </xf>
    <xf numFmtId="0" fontId="20" fillId="0" borderId="0" xfId="0" applyFont="1" applyAlignment="1" applyProtection="1">
      <alignment horizontal="left" vertical="top" wrapText="1"/>
      <protection locked="0"/>
    </xf>
    <xf numFmtId="0" fontId="5" fillId="9" borderId="45" xfId="0" applyFont="1" applyFill="1" applyBorder="1" applyAlignment="1">
      <alignment horizontal="center" vertical="center" wrapText="1"/>
    </xf>
    <xf numFmtId="0" fontId="2" fillId="9" borderId="46" xfId="0" applyFont="1" applyFill="1" applyBorder="1" applyAlignment="1">
      <alignment horizontal="center" vertical="center" wrapText="1"/>
    </xf>
    <xf numFmtId="0" fontId="40" fillId="0" borderId="52" xfId="0" applyFont="1" applyBorder="1" applyAlignment="1">
      <alignment horizontal="center" vertical="center" wrapText="1"/>
    </xf>
    <xf numFmtId="0" fontId="40" fillId="0" borderId="53" xfId="0" applyFont="1" applyBorder="1" applyAlignment="1">
      <alignment horizontal="center" vertical="center" wrapText="1"/>
    </xf>
    <xf numFmtId="0" fontId="40" fillId="0" borderId="54" xfId="0" applyFont="1" applyBorder="1" applyAlignment="1">
      <alignment horizontal="center" vertical="center" wrapText="1"/>
    </xf>
    <xf numFmtId="0" fontId="2" fillId="4" borderId="3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39" fillId="0" borderId="22" xfId="0" applyFont="1" applyBorder="1" applyAlignment="1">
      <alignment horizontal="center" vertical="center" wrapText="1"/>
    </xf>
    <xf numFmtId="0" fontId="12" fillId="6" borderId="0" xfId="4" applyFont="1" applyFill="1" applyAlignment="1">
      <alignment horizontal="center" vertical="center" wrapText="1"/>
    </xf>
    <xf numFmtId="0" fontId="19" fillId="6" borderId="0" xfId="4" applyFont="1" applyFill="1" applyAlignment="1" applyProtection="1">
      <alignment horizontal="center" vertical="center" wrapText="1"/>
      <protection locked="0"/>
    </xf>
    <xf numFmtId="0" fontId="19" fillId="6" borderId="22" xfId="4" applyFont="1" applyFill="1" applyBorder="1" applyAlignment="1" applyProtection="1">
      <alignment horizontal="center" vertical="center" wrapText="1"/>
      <protection locked="0"/>
    </xf>
    <xf numFmtId="0" fontId="33" fillId="0" borderId="0" xfId="0" applyFont="1" applyAlignment="1" applyProtection="1">
      <alignment horizontal="center" textRotation="90"/>
      <protection locked="0"/>
    </xf>
    <xf numFmtId="49" fontId="19" fillId="0" borderId="55" xfId="4" applyNumberFormat="1" applyFont="1" applyBorder="1" applyAlignment="1">
      <alignment horizontal="center" vertical="center" wrapText="1"/>
    </xf>
    <xf numFmtId="3" fontId="8" fillId="0" borderId="42" xfId="1" applyNumberFormat="1" applyFont="1" applyFill="1" applyBorder="1" applyAlignment="1">
      <alignment horizontal="left" vertical="top" wrapText="1"/>
    </xf>
    <xf numFmtId="3" fontId="8" fillId="0" borderId="42" xfId="2" applyNumberFormat="1" applyFont="1" applyBorder="1" applyAlignment="1">
      <alignment horizontal="left" vertical="top" wrapText="1"/>
    </xf>
    <xf numFmtId="49" fontId="8" fillId="0" borderId="42" xfId="2" applyNumberFormat="1" applyFont="1" applyBorder="1" applyAlignment="1">
      <alignment horizontal="left" vertical="top" wrapText="1"/>
    </xf>
    <xf numFmtId="3" fontId="2" fillId="0" borderId="42" xfId="1" applyNumberFormat="1" applyFont="1" applyFill="1" applyBorder="1" applyAlignment="1">
      <alignment horizontal="left" vertical="top" wrapText="1"/>
    </xf>
    <xf numFmtId="3" fontId="8" fillId="0" borderId="56" xfId="1" applyNumberFormat="1" applyFont="1" applyFill="1" applyBorder="1" applyAlignment="1">
      <alignment horizontal="left" vertical="top" wrapText="1"/>
    </xf>
    <xf numFmtId="0" fontId="2" fillId="8" borderId="7" xfId="0" applyFont="1" applyFill="1" applyBorder="1" applyAlignment="1" applyProtection="1">
      <alignment horizontal="left" vertical="top" wrapText="1"/>
      <protection locked="0"/>
    </xf>
    <xf numFmtId="0" fontId="8" fillId="8" borderId="7" xfId="0" applyFont="1" applyFill="1" applyBorder="1" applyAlignment="1" applyProtection="1">
      <alignment horizontal="left" vertical="top" wrapText="1"/>
      <protection locked="0"/>
    </xf>
    <xf numFmtId="0" fontId="8" fillId="8" borderId="7" xfId="1" applyFont="1" applyFill="1" applyBorder="1" applyAlignment="1">
      <alignment horizontal="left" vertical="top" wrapText="1"/>
    </xf>
  </cellXfs>
  <cellStyles count="7">
    <cellStyle name="20% - Accent1" xfId="1" builtinId="30"/>
    <cellStyle name="Comma" xfId="2" builtinId="3"/>
    <cellStyle name="Hyperlink" xfId="6" builtinId="8"/>
    <cellStyle name="Normal" xfId="0" builtinId="0"/>
    <cellStyle name="Normal 14" xfId="5" xr:uid="{00000000-0005-0000-0000-000002000000}"/>
    <cellStyle name="Normal 2" xfId="3" xr:uid="{00000000-0005-0000-0000-000003000000}"/>
    <cellStyle name="Standaard_Blad2" xfId="4" xr:uid="{00000000-0005-0000-0000-000005000000}"/>
  </cellStyles>
  <dxfs count="0"/>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1100667</xdr:colOff>
      <xdr:row>1</xdr:row>
      <xdr:rowOff>814917</xdr:rowOff>
    </xdr:to>
    <xdr:pic>
      <xdr:nvPicPr>
        <xdr:cNvPr id="3" name="Afbeelding 2">
          <a:extLst>
            <a:ext uri="{FF2B5EF4-FFF2-40B4-BE49-F238E27FC236}">
              <a16:creationId xmlns:a16="http://schemas.microsoft.com/office/drawing/2014/main" id="{3EE5CFFE-7D2A-49D2-8D97-EFD5B1267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0667" cy="1100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10584</xdr:colOff>
      <xdr:row>0</xdr:row>
      <xdr:rowOff>10583</xdr:rowOff>
    </xdr:from>
    <xdr:to>
      <xdr:col>1</xdr:col>
      <xdr:colOff>190501</xdr:colOff>
      <xdr:row>1</xdr:row>
      <xdr:rowOff>920750</xdr:rowOff>
    </xdr:to>
    <xdr:pic>
      <xdr:nvPicPr>
        <xdr:cNvPr id="3" name="Afbeelding 2">
          <a:extLst>
            <a:ext uri="{FF2B5EF4-FFF2-40B4-BE49-F238E27FC236}">
              <a16:creationId xmlns:a16="http://schemas.microsoft.com/office/drawing/2014/main" id="{95CB2F3F-E803-41C5-A30C-26B9BA8BC2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4" y="10583"/>
          <a:ext cx="1195917" cy="1195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60160</xdr:rowOff>
    </xdr:from>
    <xdr:to>
      <xdr:col>0</xdr:col>
      <xdr:colOff>1034143</xdr:colOff>
      <xdr:row>1</xdr:row>
      <xdr:rowOff>509196</xdr:rowOff>
    </xdr:to>
    <xdr:pic macro="[0]!button2">
      <xdr:nvPicPr>
        <xdr:cNvPr id="3101" name="Afbeelding 1">
          <a:extLst>
            <a:ext uri="{FF2B5EF4-FFF2-40B4-BE49-F238E27FC236}">
              <a16:creationId xmlns:a16="http://schemas.microsoft.com/office/drawing/2014/main" id="{00000000-0008-0000-0200-00001D0C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60160"/>
          <a:ext cx="1034143" cy="1034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voorbeeldwebsite.b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0.bin"/><Relationship Id="rId1" Type="http://schemas.openxmlformats.org/officeDocument/2006/relationships/hyperlink" Target="http://www.gs1.org/1/productssolutions/gdsn/gpc/browser/index.html" TargetMode="External"/><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1" tint="4.9989318521683403E-2"/>
  </sheetPr>
  <dimension ref="A1:XFD37"/>
  <sheetViews>
    <sheetView tabSelected="1" zoomScale="90" zoomScaleNormal="90" workbookViewId="0">
      <pane ySplit="6" topLeftCell="A20" activePane="bottomLeft" state="frozen"/>
      <selection pane="bottomLeft" activeCell="A23" sqref="A23"/>
    </sheetView>
  </sheetViews>
  <sheetFormatPr defaultColWidth="0" defaultRowHeight="14.25"/>
  <cols>
    <col min="1" max="1" width="19.140625" style="6" customWidth="1"/>
    <col min="2" max="2" width="14.28515625" style="6" customWidth="1"/>
    <col min="3" max="3" width="24.28515625" style="6" bestFit="1" customWidth="1"/>
    <col min="4" max="4" width="116.85546875" style="6" customWidth="1"/>
    <col min="5" max="5" width="5.7109375" style="6" customWidth="1"/>
    <col min="6" max="16384" width="5.7109375" style="6" hidden="1"/>
  </cols>
  <sheetData>
    <row r="1" spans="1:16384" ht="22.5">
      <c r="A1" s="2"/>
      <c r="B1" s="32"/>
      <c r="C1" s="4" t="s">
        <v>2469</v>
      </c>
      <c r="D1" s="3"/>
      <c r="E1" s="58"/>
    </row>
    <row r="2" spans="1:16384" ht="66" customHeight="1">
      <c r="A2" s="2"/>
      <c r="B2" s="33"/>
      <c r="C2" s="5" t="s">
        <v>130</v>
      </c>
      <c r="D2" s="2"/>
      <c r="E2" s="58"/>
    </row>
    <row r="3" spans="1:16384" s="28" customFormat="1" ht="6.75" customHeight="1" thickBot="1">
      <c r="A3" s="24"/>
      <c r="B3" s="26"/>
      <c r="C3" s="25"/>
      <c r="D3" s="25"/>
      <c r="E3" s="59"/>
      <c r="F3" s="21"/>
      <c r="G3" s="21"/>
      <c r="H3" s="21"/>
      <c r="I3" s="21"/>
      <c r="J3" s="21"/>
      <c r="K3" s="21"/>
      <c r="L3" s="18"/>
      <c r="M3" s="43"/>
      <c r="N3" s="21"/>
      <c r="O3" s="21"/>
      <c r="P3" s="16"/>
      <c r="Q3" s="27"/>
      <c r="R3" s="23"/>
      <c r="S3" s="21"/>
      <c r="T3" s="23"/>
      <c r="U3" s="23"/>
      <c r="V3" s="21"/>
      <c r="W3" s="21"/>
      <c r="X3" s="18"/>
      <c r="Y3" s="18"/>
      <c r="Z3" s="27"/>
    </row>
    <row r="4" spans="1:16384" s="321" customFormat="1" ht="99" customHeight="1" thickBot="1">
      <c r="A4" s="327" t="s">
        <v>2476</v>
      </c>
      <c r="B4" s="328"/>
      <c r="C4" s="328"/>
      <c r="D4" s="329"/>
      <c r="E4" s="314"/>
      <c r="F4" s="315"/>
      <c r="G4" s="315"/>
      <c r="H4" s="315"/>
      <c r="I4" s="315"/>
      <c r="J4" s="315"/>
      <c r="K4" s="315"/>
      <c r="L4" s="316"/>
      <c r="M4" s="317"/>
      <c r="N4" s="315"/>
      <c r="O4" s="315"/>
      <c r="P4" s="318"/>
      <c r="Q4" s="319"/>
      <c r="R4" s="320"/>
      <c r="S4" s="315"/>
      <c r="T4" s="320"/>
      <c r="U4" s="320"/>
      <c r="V4" s="315"/>
      <c r="W4" s="315"/>
      <c r="X4" s="316"/>
      <c r="Y4" s="316"/>
      <c r="Z4" s="319"/>
    </row>
    <row r="5" spans="1:16384" s="257" customFormat="1" ht="108.75" customHeight="1" thickBot="1">
      <c r="A5" s="325" t="s">
        <v>2468</v>
      </c>
      <c r="B5" s="326"/>
      <c r="C5" s="326"/>
      <c r="D5" s="326"/>
      <c r="E5" s="256"/>
    </row>
    <row r="6" spans="1:16384" s="51" customFormat="1" ht="18" customHeight="1" thickBot="1">
      <c r="A6" s="52" t="s">
        <v>55</v>
      </c>
      <c r="B6" s="53" t="s">
        <v>131</v>
      </c>
      <c r="C6" s="52" t="s">
        <v>132</v>
      </c>
      <c r="D6" s="68" t="s">
        <v>144</v>
      </c>
      <c r="E6" s="69"/>
    </row>
    <row r="7" spans="1:16384" s="29" customFormat="1">
      <c r="A7" s="9">
        <v>42489</v>
      </c>
      <c r="B7" s="10" t="s">
        <v>133</v>
      </c>
      <c r="C7" s="10" t="s">
        <v>134</v>
      </c>
      <c r="D7" s="11" t="s">
        <v>1007</v>
      </c>
    </row>
    <row r="8" spans="1:16384" s="29" customFormat="1" ht="77.25" thickBot="1">
      <c r="A8" s="8">
        <v>42550</v>
      </c>
      <c r="B8" s="12" t="s">
        <v>1491</v>
      </c>
      <c r="C8" s="12" t="s">
        <v>134</v>
      </c>
      <c r="D8" s="13" t="s">
        <v>1538</v>
      </c>
    </row>
    <row r="9" spans="1:16384" s="29" customFormat="1" ht="115.5" thickBot="1">
      <c r="A9" s="258">
        <v>42612</v>
      </c>
      <c r="B9" s="259" t="s">
        <v>1555</v>
      </c>
      <c r="C9" s="259" t="s">
        <v>134</v>
      </c>
      <c r="D9" s="260" t="s">
        <v>1556</v>
      </c>
    </row>
    <row r="10" spans="1:16384" s="29" customFormat="1">
      <c r="A10" s="85">
        <v>42690</v>
      </c>
      <c r="B10" s="86" t="s">
        <v>1607</v>
      </c>
      <c r="C10" s="86" t="s">
        <v>1608</v>
      </c>
      <c r="D10" s="87" t="s">
        <v>1609</v>
      </c>
    </row>
    <row r="11" spans="1:16384" s="29" customFormat="1" ht="369.75">
      <c r="A11" s="85"/>
      <c r="B11" s="86"/>
      <c r="C11" s="86"/>
      <c r="D11" s="87" t="s">
        <v>1654</v>
      </c>
    </row>
    <row r="12" spans="1:16384" ht="39" thickBot="1">
      <c r="A12" s="8"/>
      <c r="B12" s="12"/>
      <c r="C12" s="12"/>
      <c r="D12" s="13" t="s">
        <v>1653</v>
      </c>
    </row>
    <row r="13" spans="1:16384" ht="139.5" customHeight="1" thickBot="1">
      <c r="A13" s="8">
        <v>42796</v>
      </c>
      <c r="B13" s="12" t="s">
        <v>1763</v>
      </c>
      <c r="C13" s="12" t="s">
        <v>1608</v>
      </c>
      <c r="D13" s="13" t="s">
        <v>1775</v>
      </c>
      <c r="E13" s="8"/>
      <c r="F13" s="12" t="s">
        <v>1763</v>
      </c>
      <c r="G13" s="12" t="s">
        <v>1608</v>
      </c>
      <c r="H13" s="13" t="s">
        <v>1764</v>
      </c>
      <c r="I13" s="8">
        <v>42796</v>
      </c>
      <c r="J13" s="12" t="s">
        <v>1763</v>
      </c>
      <c r="K13" s="12" t="s">
        <v>1608</v>
      </c>
      <c r="L13" s="13" t="s">
        <v>1764</v>
      </c>
      <c r="M13" s="8">
        <v>42796</v>
      </c>
      <c r="N13" s="12" t="s">
        <v>1763</v>
      </c>
      <c r="O13" s="12" t="s">
        <v>1608</v>
      </c>
      <c r="P13" s="13" t="s">
        <v>1764</v>
      </c>
      <c r="Q13" s="8">
        <v>42796</v>
      </c>
      <c r="R13" s="12" t="s">
        <v>1763</v>
      </c>
      <c r="S13" s="12" t="s">
        <v>1608</v>
      </c>
      <c r="T13" s="13" t="s">
        <v>1764</v>
      </c>
      <c r="U13" s="8">
        <v>42796</v>
      </c>
      <c r="V13" s="12" t="s">
        <v>1763</v>
      </c>
      <c r="W13" s="12" t="s">
        <v>1608</v>
      </c>
      <c r="X13" s="13" t="s">
        <v>1764</v>
      </c>
      <c r="Y13" s="8">
        <v>42796</v>
      </c>
      <c r="Z13" s="12" t="s">
        <v>1763</v>
      </c>
      <c r="AA13" s="12" t="s">
        <v>1608</v>
      </c>
      <c r="AB13" s="13" t="s">
        <v>1764</v>
      </c>
      <c r="AC13" s="8">
        <v>42796</v>
      </c>
      <c r="AD13" s="12" t="s">
        <v>1763</v>
      </c>
      <c r="AE13" s="12" t="s">
        <v>1608</v>
      </c>
      <c r="AF13" s="13" t="s">
        <v>1764</v>
      </c>
      <c r="AG13" s="8">
        <v>42796</v>
      </c>
      <c r="AH13" s="12" t="s">
        <v>1763</v>
      </c>
      <c r="AI13" s="12" t="s">
        <v>1608</v>
      </c>
      <c r="AJ13" s="13" t="s">
        <v>1764</v>
      </c>
      <c r="AK13" s="8">
        <v>42796</v>
      </c>
      <c r="AL13" s="12" t="s">
        <v>1763</v>
      </c>
      <c r="AM13" s="12" t="s">
        <v>1608</v>
      </c>
      <c r="AN13" s="13" t="s">
        <v>1764</v>
      </c>
      <c r="AO13" s="8">
        <v>42796</v>
      </c>
      <c r="AP13" s="12" t="s">
        <v>1763</v>
      </c>
      <c r="AQ13" s="12" t="s">
        <v>1608</v>
      </c>
      <c r="AR13" s="13" t="s">
        <v>1764</v>
      </c>
      <c r="AS13" s="8">
        <v>42796</v>
      </c>
      <c r="AT13" s="12" t="s">
        <v>1763</v>
      </c>
      <c r="AU13" s="12" t="s">
        <v>1608</v>
      </c>
      <c r="AV13" s="13" t="s">
        <v>1764</v>
      </c>
      <c r="AW13" s="8">
        <v>42796</v>
      </c>
      <c r="AX13" s="12" t="s">
        <v>1763</v>
      </c>
      <c r="AY13" s="12" t="s">
        <v>1608</v>
      </c>
      <c r="AZ13" s="13" t="s">
        <v>1764</v>
      </c>
      <c r="BA13" s="8">
        <v>42796</v>
      </c>
      <c r="BB13" s="12" t="s">
        <v>1763</v>
      </c>
      <c r="BC13" s="12" t="s">
        <v>1608</v>
      </c>
      <c r="BD13" s="13" t="s">
        <v>1764</v>
      </c>
      <c r="BE13" s="8">
        <v>42796</v>
      </c>
      <c r="BF13" s="12" t="s">
        <v>1763</v>
      </c>
      <c r="BG13" s="12" t="s">
        <v>1608</v>
      </c>
      <c r="BH13" s="13" t="s">
        <v>1764</v>
      </c>
      <c r="BI13" s="8">
        <v>42796</v>
      </c>
      <c r="BJ13" s="12" t="s">
        <v>1763</v>
      </c>
      <c r="BK13" s="12" t="s">
        <v>1608</v>
      </c>
      <c r="BL13" s="13" t="s">
        <v>1764</v>
      </c>
      <c r="BM13" s="8">
        <v>42796</v>
      </c>
      <c r="BN13" s="12" t="s">
        <v>1763</v>
      </c>
      <c r="BO13" s="12" t="s">
        <v>1608</v>
      </c>
      <c r="BP13" s="13" t="s">
        <v>1764</v>
      </c>
      <c r="BQ13" s="8">
        <v>42796</v>
      </c>
      <c r="BR13" s="12" t="s">
        <v>1763</v>
      </c>
      <c r="BS13" s="12" t="s">
        <v>1608</v>
      </c>
      <c r="BT13" s="13" t="s">
        <v>1764</v>
      </c>
      <c r="BU13" s="8">
        <v>42796</v>
      </c>
      <c r="BV13" s="12" t="s">
        <v>1763</v>
      </c>
      <c r="BW13" s="12" t="s">
        <v>1608</v>
      </c>
      <c r="BX13" s="13" t="s">
        <v>1764</v>
      </c>
      <c r="BY13" s="8">
        <v>42796</v>
      </c>
      <c r="BZ13" s="12" t="s">
        <v>1763</v>
      </c>
      <c r="CA13" s="12" t="s">
        <v>1608</v>
      </c>
      <c r="CB13" s="13" t="s">
        <v>1764</v>
      </c>
      <c r="CC13" s="8">
        <v>42796</v>
      </c>
      <c r="CD13" s="12" t="s">
        <v>1763</v>
      </c>
      <c r="CE13" s="12" t="s">
        <v>1608</v>
      </c>
      <c r="CF13" s="13" t="s">
        <v>1764</v>
      </c>
      <c r="CG13" s="8">
        <v>42796</v>
      </c>
      <c r="CH13" s="12" t="s">
        <v>1763</v>
      </c>
      <c r="CI13" s="12" t="s">
        <v>1608</v>
      </c>
      <c r="CJ13" s="13" t="s">
        <v>1764</v>
      </c>
      <c r="CK13" s="8">
        <v>42796</v>
      </c>
      <c r="CL13" s="12" t="s">
        <v>1763</v>
      </c>
      <c r="CM13" s="12" t="s">
        <v>1608</v>
      </c>
      <c r="CN13" s="13" t="s">
        <v>1764</v>
      </c>
      <c r="CO13" s="8">
        <v>42796</v>
      </c>
      <c r="CP13" s="12" t="s">
        <v>1763</v>
      </c>
      <c r="CQ13" s="12" t="s">
        <v>1608</v>
      </c>
      <c r="CR13" s="13" t="s">
        <v>1764</v>
      </c>
      <c r="CS13" s="8">
        <v>42796</v>
      </c>
      <c r="CT13" s="12" t="s">
        <v>1763</v>
      </c>
      <c r="CU13" s="12" t="s">
        <v>1608</v>
      </c>
      <c r="CV13" s="13" t="s">
        <v>1764</v>
      </c>
      <c r="CW13" s="8">
        <v>42796</v>
      </c>
      <c r="CX13" s="12" t="s">
        <v>1763</v>
      </c>
      <c r="CY13" s="12" t="s">
        <v>1608</v>
      </c>
      <c r="CZ13" s="13" t="s">
        <v>1764</v>
      </c>
      <c r="DA13" s="8">
        <v>42796</v>
      </c>
      <c r="DB13" s="12" t="s">
        <v>1763</v>
      </c>
      <c r="DC13" s="12" t="s">
        <v>1608</v>
      </c>
      <c r="DD13" s="13" t="s">
        <v>1764</v>
      </c>
      <c r="DE13" s="8">
        <v>42796</v>
      </c>
      <c r="DF13" s="12" t="s">
        <v>1763</v>
      </c>
      <c r="DG13" s="12" t="s">
        <v>1608</v>
      </c>
      <c r="DH13" s="13" t="s">
        <v>1764</v>
      </c>
      <c r="DI13" s="8">
        <v>42796</v>
      </c>
      <c r="DJ13" s="12" t="s">
        <v>1763</v>
      </c>
      <c r="DK13" s="12" t="s">
        <v>1608</v>
      </c>
      <c r="DL13" s="13" t="s">
        <v>1764</v>
      </c>
      <c r="DM13" s="8">
        <v>42796</v>
      </c>
      <c r="DN13" s="12" t="s">
        <v>1763</v>
      </c>
      <c r="DO13" s="12" t="s">
        <v>1608</v>
      </c>
      <c r="DP13" s="13" t="s">
        <v>1764</v>
      </c>
      <c r="DQ13" s="8">
        <v>42796</v>
      </c>
      <c r="DR13" s="12" t="s">
        <v>1763</v>
      </c>
      <c r="DS13" s="12" t="s">
        <v>1608</v>
      </c>
      <c r="DT13" s="13" t="s">
        <v>1764</v>
      </c>
      <c r="DU13" s="8">
        <v>42796</v>
      </c>
      <c r="DV13" s="12" t="s">
        <v>1763</v>
      </c>
      <c r="DW13" s="12" t="s">
        <v>1608</v>
      </c>
      <c r="DX13" s="13" t="s">
        <v>1764</v>
      </c>
      <c r="DY13" s="8">
        <v>42796</v>
      </c>
      <c r="DZ13" s="12" t="s">
        <v>1763</v>
      </c>
      <c r="EA13" s="12" t="s">
        <v>1608</v>
      </c>
      <c r="EB13" s="13" t="s">
        <v>1764</v>
      </c>
      <c r="EC13" s="8">
        <v>42796</v>
      </c>
      <c r="ED13" s="12" t="s">
        <v>1763</v>
      </c>
      <c r="EE13" s="12" t="s">
        <v>1608</v>
      </c>
      <c r="EF13" s="13" t="s">
        <v>1764</v>
      </c>
      <c r="EG13" s="8">
        <v>42796</v>
      </c>
      <c r="EH13" s="12" t="s">
        <v>1763</v>
      </c>
      <c r="EI13" s="12" t="s">
        <v>1608</v>
      </c>
      <c r="EJ13" s="13" t="s">
        <v>1764</v>
      </c>
      <c r="EK13" s="8">
        <v>42796</v>
      </c>
      <c r="EL13" s="12" t="s">
        <v>1763</v>
      </c>
      <c r="EM13" s="12" t="s">
        <v>1608</v>
      </c>
      <c r="EN13" s="13" t="s">
        <v>1764</v>
      </c>
      <c r="EO13" s="8">
        <v>42796</v>
      </c>
      <c r="EP13" s="12" t="s">
        <v>1763</v>
      </c>
      <c r="EQ13" s="12" t="s">
        <v>1608</v>
      </c>
      <c r="ER13" s="13" t="s">
        <v>1764</v>
      </c>
      <c r="ES13" s="8">
        <v>42796</v>
      </c>
      <c r="ET13" s="12" t="s">
        <v>1763</v>
      </c>
      <c r="EU13" s="12" t="s">
        <v>1608</v>
      </c>
      <c r="EV13" s="13" t="s">
        <v>1764</v>
      </c>
      <c r="EW13" s="8">
        <v>42796</v>
      </c>
      <c r="EX13" s="12" t="s">
        <v>1763</v>
      </c>
      <c r="EY13" s="12" t="s">
        <v>1608</v>
      </c>
      <c r="EZ13" s="13" t="s">
        <v>1764</v>
      </c>
      <c r="FA13" s="8">
        <v>42796</v>
      </c>
      <c r="FB13" s="12" t="s">
        <v>1763</v>
      </c>
      <c r="FC13" s="12" t="s">
        <v>1608</v>
      </c>
      <c r="FD13" s="13" t="s">
        <v>1764</v>
      </c>
      <c r="FE13" s="8">
        <v>42796</v>
      </c>
      <c r="FF13" s="12" t="s">
        <v>1763</v>
      </c>
      <c r="FG13" s="12" t="s">
        <v>1608</v>
      </c>
      <c r="FH13" s="13" t="s">
        <v>1764</v>
      </c>
      <c r="FI13" s="8">
        <v>42796</v>
      </c>
      <c r="FJ13" s="12" t="s">
        <v>1763</v>
      </c>
      <c r="FK13" s="12" t="s">
        <v>1608</v>
      </c>
      <c r="FL13" s="13" t="s">
        <v>1764</v>
      </c>
      <c r="FM13" s="8">
        <v>42796</v>
      </c>
      <c r="FN13" s="12" t="s">
        <v>1763</v>
      </c>
      <c r="FO13" s="12" t="s">
        <v>1608</v>
      </c>
      <c r="FP13" s="13" t="s">
        <v>1764</v>
      </c>
      <c r="FQ13" s="8">
        <v>42796</v>
      </c>
      <c r="FR13" s="12" t="s">
        <v>1763</v>
      </c>
      <c r="FS13" s="12" t="s">
        <v>1608</v>
      </c>
      <c r="FT13" s="13" t="s">
        <v>1764</v>
      </c>
      <c r="FU13" s="8">
        <v>42796</v>
      </c>
      <c r="FV13" s="12" t="s">
        <v>1763</v>
      </c>
      <c r="FW13" s="12" t="s">
        <v>1608</v>
      </c>
      <c r="FX13" s="13" t="s">
        <v>1764</v>
      </c>
      <c r="FY13" s="8">
        <v>42796</v>
      </c>
      <c r="FZ13" s="12" t="s">
        <v>1763</v>
      </c>
      <c r="GA13" s="12" t="s">
        <v>1608</v>
      </c>
      <c r="GB13" s="13" t="s">
        <v>1764</v>
      </c>
      <c r="GC13" s="8">
        <v>42796</v>
      </c>
      <c r="GD13" s="12" t="s">
        <v>1763</v>
      </c>
      <c r="GE13" s="12" t="s">
        <v>1608</v>
      </c>
      <c r="GF13" s="13" t="s">
        <v>1764</v>
      </c>
      <c r="GG13" s="8">
        <v>42796</v>
      </c>
      <c r="GH13" s="12" t="s">
        <v>1763</v>
      </c>
      <c r="GI13" s="12" t="s">
        <v>1608</v>
      </c>
      <c r="GJ13" s="13" t="s">
        <v>1764</v>
      </c>
      <c r="GK13" s="8">
        <v>42796</v>
      </c>
      <c r="GL13" s="12" t="s">
        <v>1763</v>
      </c>
      <c r="GM13" s="12" t="s">
        <v>1608</v>
      </c>
      <c r="GN13" s="13" t="s">
        <v>1764</v>
      </c>
      <c r="GO13" s="8">
        <v>42796</v>
      </c>
      <c r="GP13" s="12" t="s">
        <v>1763</v>
      </c>
      <c r="GQ13" s="12" t="s">
        <v>1608</v>
      </c>
      <c r="GR13" s="13" t="s">
        <v>1764</v>
      </c>
      <c r="GS13" s="8">
        <v>42796</v>
      </c>
      <c r="GT13" s="12" t="s">
        <v>1763</v>
      </c>
      <c r="GU13" s="12" t="s">
        <v>1608</v>
      </c>
      <c r="GV13" s="13" t="s">
        <v>1764</v>
      </c>
      <c r="GW13" s="8">
        <v>42796</v>
      </c>
      <c r="GX13" s="12" t="s">
        <v>1763</v>
      </c>
      <c r="GY13" s="12" t="s">
        <v>1608</v>
      </c>
      <c r="GZ13" s="13" t="s">
        <v>1764</v>
      </c>
      <c r="HA13" s="8">
        <v>42796</v>
      </c>
      <c r="HB13" s="12" t="s">
        <v>1763</v>
      </c>
      <c r="HC13" s="12" t="s">
        <v>1608</v>
      </c>
      <c r="HD13" s="13" t="s">
        <v>1764</v>
      </c>
      <c r="HE13" s="8">
        <v>42796</v>
      </c>
      <c r="HF13" s="12" t="s">
        <v>1763</v>
      </c>
      <c r="HG13" s="12" t="s">
        <v>1608</v>
      </c>
      <c r="HH13" s="13" t="s">
        <v>1764</v>
      </c>
      <c r="HI13" s="8">
        <v>42796</v>
      </c>
      <c r="HJ13" s="12" t="s">
        <v>1763</v>
      </c>
      <c r="HK13" s="12" t="s">
        <v>1608</v>
      </c>
      <c r="HL13" s="13" t="s">
        <v>1764</v>
      </c>
      <c r="HM13" s="8">
        <v>42796</v>
      </c>
      <c r="HN13" s="12" t="s">
        <v>1763</v>
      </c>
      <c r="HO13" s="12" t="s">
        <v>1608</v>
      </c>
      <c r="HP13" s="13" t="s">
        <v>1764</v>
      </c>
      <c r="HQ13" s="8">
        <v>42796</v>
      </c>
      <c r="HR13" s="12" t="s">
        <v>1763</v>
      </c>
      <c r="HS13" s="12" t="s">
        <v>1608</v>
      </c>
      <c r="HT13" s="13" t="s">
        <v>1764</v>
      </c>
      <c r="HU13" s="8">
        <v>42796</v>
      </c>
      <c r="HV13" s="12" t="s">
        <v>1763</v>
      </c>
      <c r="HW13" s="12" t="s">
        <v>1608</v>
      </c>
      <c r="HX13" s="13" t="s">
        <v>1764</v>
      </c>
      <c r="HY13" s="8">
        <v>42796</v>
      </c>
      <c r="HZ13" s="12" t="s">
        <v>1763</v>
      </c>
      <c r="IA13" s="12" t="s">
        <v>1608</v>
      </c>
      <c r="IB13" s="13" t="s">
        <v>1764</v>
      </c>
      <c r="IC13" s="8">
        <v>42796</v>
      </c>
      <c r="ID13" s="12" t="s">
        <v>1763</v>
      </c>
      <c r="IE13" s="12" t="s">
        <v>1608</v>
      </c>
      <c r="IF13" s="13" t="s">
        <v>1764</v>
      </c>
      <c r="IG13" s="8">
        <v>42796</v>
      </c>
      <c r="IH13" s="12" t="s">
        <v>1763</v>
      </c>
      <c r="II13" s="12" t="s">
        <v>1608</v>
      </c>
      <c r="IJ13" s="13" t="s">
        <v>1764</v>
      </c>
      <c r="IK13" s="8">
        <v>42796</v>
      </c>
      <c r="IL13" s="12" t="s">
        <v>1763</v>
      </c>
      <c r="IM13" s="12" t="s">
        <v>1608</v>
      </c>
      <c r="IN13" s="13" t="s">
        <v>1764</v>
      </c>
      <c r="IO13" s="8">
        <v>42796</v>
      </c>
      <c r="IP13" s="12" t="s">
        <v>1763</v>
      </c>
      <c r="IQ13" s="12" t="s">
        <v>1608</v>
      </c>
      <c r="IR13" s="13" t="s">
        <v>1764</v>
      </c>
      <c r="IS13" s="8">
        <v>42796</v>
      </c>
      <c r="IT13" s="12" t="s">
        <v>1763</v>
      </c>
      <c r="IU13" s="12" t="s">
        <v>1608</v>
      </c>
      <c r="IV13" s="13" t="s">
        <v>1764</v>
      </c>
      <c r="IW13" s="8">
        <v>42796</v>
      </c>
      <c r="IX13" s="12" t="s">
        <v>1763</v>
      </c>
      <c r="IY13" s="12" t="s">
        <v>1608</v>
      </c>
      <c r="IZ13" s="13" t="s">
        <v>1764</v>
      </c>
      <c r="JA13" s="8">
        <v>42796</v>
      </c>
      <c r="JB13" s="12" t="s">
        <v>1763</v>
      </c>
      <c r="JC13" s="12" t="s">
        <v>1608</v>
      </c>
      <c r="JD13" s="13" t="s">
        <v>1764</v>
      </c>
      <c r="JE13" s="8">
        <v>42796</v>
      </c>
      <c r="JF13" s="12" t="s">
        <v>1763</v>
      </c>
      <c r="JG13" s="12" t="s">
        <v>1608</v>
      </c>
      <c r="JH13" s="13" t="s">
        <v>1764</v>
      </c>
      <c r="JI13" s="8">
        <v>42796</v>
      </c>
      <c r="JJ13" s="12" t="s">
        <v>1763</v>
      </c>
      <c r="JK13" s="12" t="s">
        <v>1608</v>
      </c>
      <c r="JL13" s="13" t="s">
        <v>1764</v>
      </c>
      <c r="JM13" s="8">
        <v>42796</v>
      </c>
      <c r="JN13" s="12" t="s">
        <v>1763</v>
      </c>
      <c r="JO13" s="12" t="s">
        <v>1608</v>
      </c>
      <c r="JP13" s="13" t="s">
        <v>1764</v>
      </c>
      <c r="JQ13" s="8">
        <v>42796</v>
      </c>
      <c r="JR13" s="12" t="s">
        <v>1763</v>
      </c>
      <c r="JS13" s="12" t="s">
        <v>1608</v>
      </c>
      <c r="JT13" s="13" t="s">
        <v>1764</v>
      </c>
      <c r="JU13" s="8">
        <v>42796</v>
      </c>
      <c r="JV13" s="12" t="s">
        <v>1763</v>
      </c>
      <c r="JW13" s="12" t="s">
        <v>1608</v>
      </c>
      <c r="JX13" s="13" t="s">
        <v>1764</v>
      </c>
      <c r="JY13" s="8">
        <v>42796</v>
      </c>
      <c r="JZ13" s="12" t="s">
        <v>1763</v>
      </c>
      <c r="KA13" s="12" t="s">
        <v>1608</v>
      </c>
      <c r="KB13" s="13" t="s">
        <v>1764</v>
      </c>
      <c r="KC13" s="8">
        <v>42796</v>
      </c>
      <c r="KD13" s="12" t="s">
        <v>1763</v>
      </c>
      <c r="KE13" s="12" t="s">
        <v>1608</v>
      </c>
      <c r="KF13" s="13" t="s">
        <v>1764</v>
      </c>
      <c r="KG13" s="8">
        <v>42796</v>
      </c>
      <c r="KH13" s="12" t="s">
        <v>1763</v>
      </c>
      <c r="KI13" s="12" t="s">
        <v>1608</v>
      </c>
      <c r="KJ13" s="13" t="s">
        <v>1764</v>
      </c>
      <c r="KK13" s="8">
        <v>42796</v>
      </c>
      <c r="KL13" s="12" t="s">
        <v>1763</v>
      </c>
      <c r="KM13" s="12" t="s">
        <v>1608</v>
      </c>
      <c r="KN13" s="13" t="s">
        <v>1764</v>
      </c>
      <c r="KO13" s="8">
        <v>42796</v>
      </c>
      <c r="KP13" s="12" t="s">
        <v>1763</v>
      </c>
      <c r="KQ13" s="12" t="s">
        <v>1608</v>
      </c>
      <c r="KR13" s="13" t="s">
        <v>1764</v>
      </c>
      <c r="KS13" s="8">
        <v>42796</v>
      </c>
      <c r="KT13" s="12" t="s">
        <v>1763</v>
      </c>
      <c r="KU13" s="12" t="s">
        <v>1608</v>
      </c>
      <c r="KV13" s="13" t="s">
        <v>1764</v>
      </c>
      <c r="KW13" s="8">
        <v>42796</v>
      </c>
      <c r="KX13" s="12" t="s">
        <v>1763</v>
      </c>
      <c r="KY13" s="12" t="s">
        <v>1608</v>
      </c>
      <c r="KZ13" s="13" t="s">
        <v>1764</v>
      </c>
      <c r="LA13" s="8">
        <v>42796</v>
      </c>
      <c r="LB13" s="12" t="s">
        <v>1763</v>
      </c>
      <c r="LC13" s="12" t="s">
        <v>1608</v>
      </c>
      <c r="LD13" s="13" t="s">
        <v>1764</v>
      </c>
      <c r="LE13" s="8">
        <v>42796</v>
      </c>
      <c r="LF13" s="12" t="s">
        <v>1763</v>
      </c>
      <c r="LG13" s="12" t="s">
        <v>1608</v>
      </c>
      <c r="LH13" s="13" t="s">
        <v>1764</v>
      </c>
      <c r="LI13" s="8">
        <v>42796</v>
      </c>
      <c r="LJ13" s="12" t="s">
        <v>1763</v>
      </c>
      <c r="LK13" s="12" t="s">
        <v>1608</v>
      </c>
      <c r="LL13" s="13" t="s">
        <v>1764</v>
      </c>
      <c r="LM13" s="8">
        <v>42796</v>
      </c>
      <c r="LN13" s="12" t="s">
        <v>1763</v>
      </c>
      <c r="LO13" s="12" t="s">
        <v>1608</v>
      </c>
      <c r="LP13" s="13" t="s">
        <v>1764</v>
      </c>
      <c r="LQ13" s="8">
        <v>42796</v>
      </c>
      <c r="LR13" s="12" t="s">
        <v>1763</v>
      </c>
      <c r="LS13" s="12" t="s">
        <v>1608</v>
      </c>
      <c r="LT13" s="13" t="s">
        <v>1764</v>
      </c>
      <c r="LU13" s="8">
        <v>42796</v>
      </c>
      <c r="LV13" s="12" t="s">
        <v>1763</v>
      </c>
      <c r="LW13" s="12" t="s">
        <v>1608</v>
      </c>
      <c r="LX13" s="13" t="s">
        <v>1764</v>
      </c>
      <c r="LY13" s="8">
        <v>42796</v>
      </c>
      <c r="LZ13" s="12" t="s">
        <v>1763</v>
      </c>
      <c r="MA13" s="12" t="s">
        <v>1608</v>
      </c>
      <c r="MB13" s="13" t="s">
        <v>1764</v>
      </c>
      <c r="MC13" s="8">
        <v>42796</v>
      </c>
      <c r="MD13" s="12" t="s">
        <v>1763</v>
      </c>
      <c r="ME13" s="12" t="s">
        <v>1608</v>
      </c>
      <c r="MF13" s="13" t="s">
        <v>1764</v>
      </c>
      <c r="MG13" s="8">
        <v>42796</v>
      </c>
      <c r="MH13" s="12" t="s">
        <v>1763</v>
      </c>
      <c r="MI13" s="12" t="s">
        <v>1608</v>
      </c>
      <c r="MJ13" s="13" t="s">
        <v>1764</v>
      </c>
      <c r="MK13" s="8">
        <v>42796</v>
      </c>
      <c r="ML13" s="12" t="s">
        <v>1763</v>
      </c>
      <c r="MM13" s="12" t="s">
        <v>1608</v>
      </c>
      <c r="MN13" s="13" t="s">
        <v>1764</v>
      </c>
      <c r="MO13" s="8">
        <v>42796</v>
      </c>
      <c r="MP13" s="12" t="s">
        <v>1763</v>
      </c>
      <c r="MQ13" s="12" t="s">
        <v>1608</v>
      </c>
      <c r="MR13" s="13" t="s">
        <v>1764</v>
      </c>
      <c r="MS13" s="8">
        <v>42796</v>
      </c>
      <c r="MT13" s="12" t="s">
        <v>1763</v>
      </c>
      <c r="MU13" s="12" t="s">
        <v>1608</v>
      </c>
      <c r="MV13" s="13" t="s">
        <v>1764</v>
      </c>
      <c r="MW13" s="8">
        <v>42796</v>
      </c>
      <c r="MX13" s="12" t="s">
        <v>1763</v>
      </c>
      <c r="MY13" s="12" t="s">
        <v>1608</v>
      </c>
      <c r="MZ13" s="13" t="s">
        <v>1764</v>
      </c>
      <c r="NA13" s="8">
        <v>42796</v>
      </c>
      <c r="NB13" s="12" t="s">
        <v>1763</v>
      </c>
      <c r="NC13" s="12" t="s">
        <v>1608</v>
      </c>
      <c r="ND13" s="13" t="s">
        <v>1764</v>
      </c>
      <c r="NE13" s="8">
        <v>42796</v>
      </c>
      <c r="NF13" s="12" t="s">
        <v>1763</v>
      </c>
      <c r="NG13" s="12" t="s">
        <v>1608</v>
      </c>
      <c r="NH13" s="13" t="s">
        <v>1764</v>
      </c>
      <c r="NI13" s="8">
        <v>42796</v>
      </c>
      <c r="NJ13" s="12" t="s">
        <v>1763</v>
      </c>
      <c r="NK13" s="12" t="s">
        <v>1608</v>
      </c>
      <c r="NL13" s="13" t="s">
        <v>1764</v>
      </c>
      <c r="NM13" s="8">
        <v>42796</v>
      </c>
      <c r="NN13" s="12" t="s">
        <v>1763</v>
      </c>
      <c r="NO13" s="12" t="s">
        <v>1608</v>
      </c>
      <c r="NP13" s="13" t="s">
        <v>1764</v>
      </c>
      <c r="NQ13" s="8">
        <v>42796</v>
      </c>
      <c r="NR13" s="12" t="s">
        <v>1763</v>
      </c>
      <c r="NS13" s="12" t="s">
        <v>1608</v>
      </c>
      <c r="NT13" s="13" t="s">
        <v>1764</v>
      </c>
      <c r="NU13" s="8">
        <v>42796</v>
      </c>
      <c r="NV13" s="12" t="s">
        <v>1763</v>
      </c>
      <c r="NW13" s="12" t="s">
        <v>1608</v>
      </c>
      <c r="NX13" s="13" t="s">
        <v>1764</v>
      </c>
      <c r="NY13" s="8">
        <v>42796</v>
      </c>
      <c r="NZ13" s="12" t="s">
        <v>1763</v>
      </c>
      <c r="OA13" s="12" t="s">
        <v>1608</v>
      </c>
      <c r="OB13" s="13" t="s">
        <v>1764</v>
      </c>
      <c r="OC13" s="8">
        <v>42796</v>
      </c>
      <c r="OD13" s="12" t="s">
        <v>1763</v>
      </c>
      <c r="OE13" s="12" t="s">
        <v>1608</v>
      </c>
      <c r="OF13" s="13" t="s">
        <v>1764</v>
      </c>
      <c r="OG13" s="8">
        <v>42796</v>
      </c>
      <c r="OH13" s="12" t="s">
        <v>1763</v>
      </c>
      <c r="OI13" s="12" t="s">
        <v>1608</v>
      </c>
      <c r="OJ13" s="13" t="s">
        <v>1764</v>
      </c>
      <c r="OK13" s="8">
        <v>42796</v>
      </c>
      <c r="OL13" s="12" t="s">
        <v>1763</v>
      </c>
      <c r="OM13" s="12" t="s">
        <v>1608</v>
      </c>
      <c r="ON13" s="13" t="s">
        <v>1764</v>
      </c>
      <c r="OO13" s="8">
        <v>42796</v>
      </c>
      <c r="OP13" s="12" t="s">
        <v>1763</v>
      </c>
      <c r="OQ13" s="12" t="s">
        <v>1608</v>
      </c>
      <c r="OR13" s="13" t="s">
        <v>1764</v>
      </c>
      <c r="OS13" s="8">
        <v>42796</v>
      </c>
      <c r="OT13" s="12" t="s">
        <v>1763</v>
      </c>
      <c r="OU13" s="12" t="s">
        <v>1608</v>
      </c>
      <c r="OV13" s="13" t="s">
        <v>1764</v>
      </c>
      <c r="OW13" s="8">
        <v>42796</v>
      </c>
      <c r="OX13" s="12" t="s">
        <v>1763</v>
      </c>
      <c r="OY13" s="12" t="s">
        <v>1608</v>
      </c>
      <c r="OZ13" s="13" t="s">
        <v>1764</v>
      </c>
      <c r="PA13" s="8">
        <v>42796</v>
      </c>
      <c r="PB13" s="12" t="s">
        <v>1763</v>
      </c>
      <c r="PC13" s="12" t="s">
        <v>1608</v>
      </c>
      <c r="PD13" s="13" t="s">
        <v>1764</v>
      </c>
      <c r="PE13" s="8">
        <v>42796</v>
      </c>
      <c r="PF13" s="12" t="s">
        <v>1763</v>
      </c>
      <c r="PG13" s="12" t="s">
        <v>1608</v>
      </c>
      <c r="PH13" s="13" t="s">
        <v>1764</v>
      </c>
      <c r="PI13" s="8">
        <v>42796</v>
      </c>
      <c r="PJ13" s="12" t="s">
        <v>1763</v>
      </c>
      <c r="PK13" s="12" t="s">
        <v>1608</v>
      </c>
      <c r="PL13" s="13" t="s">
        <v>1764</v>
      </c>
      <c r="PM13" s="8">
        <v>42796</v>
      </c>
      <c r="PN13" s="12" t="s">
        <v>1763</v>
      </c>
      <c r="PO13" s="12" t="s">
        <v>1608</v>
      </c>
      <c r="PP13" s="13" t="s">
        <v>1764</v>
      </c>
      <c r="PQ13" s="8">
        <v>42796</v>
      </c>
      <c r="PR13" s="12" t="s">
        <v>1763</v>
      </c>
      <c r="PS13" s="12" t="s">
        <v>1608</v>
      </c>
      <c r="PT13" s="13" t="s">
        <v>1764</v>
      </c>
      <c r="PU13" s="8">
        <v>42796</v>
      </c>
      <c r="PV13" s="12" t="s">
        <v>1763</v>
      </c>
      <c r="PW13" s="12" t="s">
        <v>1608</v>
      </c>
      <c r="PX13" s="13" t="s">
        <v>1764</v>
      </c>
      <c r="PY13" s="8">
        <v>42796</v>
      </c>
      <c r="PZ13" s="12" t="s">
        <v>1763</v>
      </c>
      <c r="QA13" s="12" t="s">
        <v>1608</v>
      </c>
      <c r="QB13" s="13" t="s">
        <v>1764</v>
      </c>
      <c r="QC13" s="8">
        <v>42796</v>
      </c>
      <c r="QD13" s="12" t="s">
        <v>1763</v>
      </c>
      <c r="QE13" s="12" t="s">
        <v>1608</v>
      </c>
      <c r="QF13" s="13" t="s">
        <v>1764</v>
      </c>
      <c r="QG13" s="8">
        <v>42796</v>
      </c>
      <c r="QH13" s="12" t="s">
        <v>1763</v>
      </c>
      <c r="QI13" s="12" t="s">
        <v>1608</v>
      </c>
      <c r="QJ13" s="13" t="s">
        <v>1764</v>
      </c>
      <c r="QK13" s="8">
        <v>42796</v>
      </c>
      <c r="QL13" s="12" t="s">
        <v>1763</v>
      </c>
      <c r="QM13" s="12" t="s">
        <v>1608</v>
      </c>
      <c r="QN13" s="13" t="s">
        <v>1764</v>
      </c>
      <c r="QO13" s="8">
        <v>42796</v>
      </c>
      <c r="QP13" s="12" t="s">
        <v>1763</v>
      </c>
      <c r="QQ13" s="12" t="s">
        <v>1608</v>
      </c>
      <c r="QR13" s="13" t="s">
        <v>1764</v>
      </c>
      <c r="QS13" s="8">
        <v>42796</v>
      </c>
      <c r="QT13" s="12" t="s">
        <v>1763</v>
      </c>
      <c r="QU13" s="12" t="s">
        <v>1608</v>
      </c>
      <c r="QV13" s="13" t="s">
        <v>1764</v>
      </c>
      <c r="QW13" s="8">
        <v>42796</v>
      </c>
      <c r="QX13" s="12" t="s">
        <v>1763</v>
      </c>
      <c r="QY13" s="12" t="s">
        <v>1608</v>
      </c>
      <c r="QZ13" s="13" t="s">
        <v>1764</v>
      </c>
      <c r="RA13" s="8">
        <v>42796</v>
      </c>
      <c r="RB13" s="12" t="s">
        <v>1763</v>
      </c>
      <c r="RC13" s="12" t="s">
        <v>1608</v>
      </c>
      <c r="RD13" s="13" t="s">
        <v>1764</v>
      </c>
      <c r="RE13" s="8">
        <v>42796</v>
      </c>
      <c r="RF13" s="12" t="s">
        <v>1763</v>
      </c>
      <c r="RG13" s="12" t="s">
        <v>1608</v>
      </c>
      <c r="RH13" s="13" t="s">
        <v>1764</v>
      </c>
      <c r="RI13" s="8">
        <v>42796</v>
      </c>
      <c r="RJ13" s="12" t="s">
        <v>1763</v>
      </c>
      <c r="RK13" s="12" t="s">
        <v>1608</v>
      </c>
      <c r="RL13" s="13" t="s">
        <v>1764</v>
      </c>
      <c r="RM13" s="8">
        <v>42796</v>
      </c>
      <c r="RN13" s="12" t="s">
        <v>1763</v>
      </c>
      <c r="RO13" s="12" t="s">
        <v>1608</v>
      </c>
      <c r="RP13" s="13" t="s">
        <v>1764</v>
      </c>
      <c r="RQ13" s="8">
        <v>42796</v>
      </c>
      <c r="RR13" s="12" t="s">
        <v>1763</v>
      </c>
      <c r="RS13" s="12" t="s">
        <v>1608</v>
      </c>
      <c r="RT13" s="13" t="s">
        <v>1764</v>
      </c>
      <c r="RU13" s="8">
        <v>42796</v>
      </c>
      <c r="RV13" s="12" t="s">
        <v>1763</v>
      </c>
      <c r="RW13" s="12" t="s">
        <v>1608</v>
      </c>
      <c r="RX13" s="13" t="s">
        <v>1764</v>
      </c>
      <c r="RY13" s="8">
        <v>42796</v>
      </c>
      <c r="RZ13" s="12" t="s">
        <v>1763</v>
      </c>
      <c r="SA13" s="12" t="s">
        <v>1608</v>
      </c>
      <c r="SB13" s="13" t="s">
        <v>1764</v>
      </c>
      <c r="SC13" s="8">
        <v>42796</v>
      </c>
      <c r="SD13" s="12" t="s">
        <v>1763</v>
      </c>
      <c r="SE13" s="12" t="s">
        <v>1608</v>
      </c>
      <c r="SF13" s="13" t="s">
        <v>1764</v>
      </c>
      <c r="SG13" s="8">
        <v>42796</v>
      </c>
      <c r="SH13" s="12" t="s">
        <v>1763</v>
      </c>
      <c r="SI13" s="12" t="s">
        <v>1608</v>
      </c>
      <c r="SJ13" s="13" t="s">
        <v>1764</v>
      </c>
      <c r="SK13" s="8">
        <v>42796</v>
      </c>
      <c r="SL13" s="12" t="s">
        <v>1763</v>
      </c>
      <c r="SM13" s="12" t="s">
        <v>1608</v>
      </c>
      <c r="SN13" s="13" t="s">
        <v>1764</v>
      </c>
      <c r="SO13" s="8">
        <v>42796</v>
      </c>
      <c r="SP13" s="12" t="s">
        <v>1763</v>
      </c>
      <c r="SQ13" s="12" t="s">
        <v>1608</v>
      </c>
      <c r="SR13" s="13" t="s">
        <v>1764</v>
      </c>
      <c r="SS13" s="8">
        <v>42796</v>
      </c>
      <c r="ST13" s="12" t="s">
        <v>1763</v>
      </c>
      <c r="SU13" s="12" t="s">
        <v>1608</v>
      </c>
      <c r="SV13" s="13" t="s">
        <v>1764</v>
      </c>
      <c r="SW13" s="8">
        <v>42796</v>
      </c>
      <c r="SX13" s="12" t="s">
        <v>1763</v>
      </c>
      <c r="SY13" s="12" t="s">
        <v>1608</v>
      </c>
      <c r="SZ13" s="13" t="s">
        <v>1764</v>
      </c>
      <c r="TA13" s="8">
        <v>42796</v>
      </c>
      <c r="TB13" s="12" t="s">
        <v>1763</v>
      </c>
      <c r="TC13" s="12" t="s">
        <v>1608</v>
      </c>
      <c r="TD13" s="13" t="s">
        <v>1764</v>
      </c>
      <c r="TE13" s="8">
        <v>42796</v>
      </c>
      <c r="TF13" s="12" t="s">
        <v>1763</v>
      </c>
      <c r="TG13" s="12" t="s">
        <v>1608</v>
      </c>
      <c r="TH13" s="13" t="s">
        <v>1764</v>
      </c>
      <c r="TI13" s="8">
        <v>42796</v>
      </c>
      <c r="TJ13" s="12" t="s">
        <v>1763</v>
      </c>
      <c r="TK13" s="12" t="s">
        <v>1608</v>
      </c>
      <c r="TL13" s="13" t="s">
        <v>1764</v>
      </c>
      <c r="TM13" s="8">
        <v>42796</v>
      </c>
      <c r="TN13" s="12" t="s">
        <v>1763</v>
      </c>
      <c r="TO13" s="12" t="s">
        <v>1608</v>
      </c>
      <c r="TP13" s="13" t="s">
        <v>1764</v>
      </c>
      <c r="TQ13" s="8">
        <v>42796</v>
      </c>
      <c r="TR13" s="12" t="s">
        <v>1763</v>
      </c>
      <c r="TS13" s="12" t="s">
        <v>1608</v>
      </c>
      <c r="TT13" s="13" t="s">
        <v>1764</v>
      </c>
      <c r="TU13" s="8">
        <v>42796</v>
      </c>
      <c r="TV13" s="12" t="s">
        <v>1763</v>
      </c>
      <c r="TW13" s="12" t="s">
        <v>1608</v>
      </c>
      <c r="TX13" s="13" t="s">
        <v>1764</v>
      </c>
      <c r="TY13" s="8">
        <v>42796</v>
      </c>
      <c r="TZ13" s="12" t="s">
        <v>1763</v>
      </c>
      <c r="UA13" s="12" t="s">
        <v>1608</v>
      </c>
      <c r="UB13" s="13" t="s">
        <v>1764</v>
      </c>
      <c r="UC13" s="8">
        <v>42796</v>
      </c>
      <c r="UD13" s="12" t="s">
        <v>1763</v>
      </c>
      <c r="UE13" s="12" t="s">
        <v>1608</v>
      </c>
      <c r="UF13" s="13" t="s">
        <v>1764</v>
      </c>
      <c r="UG13" s="8">
        <v>42796</v>
      </c>
      <c r="UH13" s="12" t="s">
        <v>1763</v>
      </c>
      <c r="UI13" s="12" t="s">
        <v>1608</v>
      </c>
      <c r="UJ13" s="13" t="s">
        <v>1764</v>
      </c>
      <c r="UK13" s="8">
        <v>42796</v>
      </c>
      <c r="UL13" s="12" t="s">
        <v>1763</v>
      </c>
      <c r="UM13" s="12" t="s">
        <v>1608</v>
      </c>
      <c r="UN13" s="13" t="s">
        <v>1764</v>
      </c>
      <c r="UO13" s="8">
        <v>42796</v>
      </c>
      <c r="UP13" s="12" t="s">
        <v>1763</v>
      </c>
      <c r="UQ13" s="12" t="s">
        <v>1608</v>
      </c>
      <c r="UR13" s="13" t="s">
        <v>1764</v>
      </c>
      <c r="US13" s="8">
        <v>42796</v>
      </c>
      <c r="UT13" s="12" t="s">
        <v>1763</v>
      </c>
      <c r="UU13" s="12" t="s">
        <v>1608</v>
      </c>
      <c r="UV13" s="13" t="s">
        <v>1764</v>
      </c>
      <c r="UW13" s="8">
        <v>42796</v>
      </c>
      <c r="UX13" s="12" t="s">
        <v>1763</v>
      </c>
      <c r="UY13" s="12" t="s">
        <v>1608</v>
      </c>
      <c r="UZ13" s="13" t="s">
        <v>1764</v>
      </c>
      <c r="VA13" s="8">
        <v>42796</v>
      </c>
      <c r="VB13" s="12" t="s">
        <v>1763</v>
      </c>
      <c r="VC13" s="12" t="s">
        <v>1608</v>
      </c>
      <c r="VD13" s="13" t="s">
        <v>1764</v>
      </c>
      <c r="VE13" s="8">
        <v>42796</v>
      </c>
      <c r="VF13" s="12" t="s">
        <v>1763</v>
      </c>
      <c r="VG13" s="12" t="s">
        <v>1608</v>
      </c>
      <c r="VH13" s="13" t="s">
        <v>1764</v>
      </c>
      <c r="VI13" s="8">
        <v>42796</v>
      </c>
      <c r="VJ13" s="12" t="s">
        <v>1763</v>
      </c>
      <c r="VK13" s="12" t="s">
        <v>1608</v>
      </c>
      <c r="VL13" s="13" t="s">
        <v>1764</v>
      </c>
      <c r="VM13" s="8">
        <v>42796</v>
      </c>
      <c r="VN13" s="12" t="s">
        <v>1763</v>
      </c>
      <c r="VO13" s="12" t="s">
        <v>1608</v>
      </c>
      <c r="VP13" s="13" t="s">
        <v>1764</v>
      </c>
      <c r="VQ13" s="8">
        <v>42796</v>
      </c>
      <c r="VR13" s="12" t="s">
        <v>1763</v>
      </c>
      <c r="VS13" s="12" t="s">
        <v>1608</v>
      </c>
      <c r="VT13" s="13" t="s">
        <v>1764</v>
      </c>
      <c r="VU13" s="8">
        <v>42796</v>
      </c>
      <c r="VV13" s="12" t="s">
        <v>1763</v>
      </c>
      <c r="VW13" s="12" t="s">
        <v>1608</v>
      </c>
      <c r="VX13" s="13" t="s">
        <v>1764</v>
      </c>
      <c r="VY13" s="8">
        <v>42796</v>
      </c>
      <c r="VZ13" s="12" t="s">
        <v>1763</v>
      </c>
      <c r="WA13" s="12" t="s">
        <v>1608</v>
      </c>
      <c r="WB13" s="13" t="s">
        <v>1764</v>
      </c>
      <c r="WC13" s="8">
        <v>42796</v>
      </c>
      <c r="WD13" s="12" t="s">
        <v>1763</v>
      </c>
      <c r="WE13" s="12" t="s">
        <v>1608</v>
      </c>
      <c r="WF13" s="13" t="s">
        <v>1764</v>
      </c>
      <c r="WG13" s="8">
        <v>42796</v>
      </c>
      <c r="WH13" s="12" t="s">
        <v>1763</v>
      </c>
      <c r="WI13" s="12" t="s">
        <v>1608</v>
      </c>
      <c r="WJ13" s="13" t="s">
        <v>1764</v>
      </c>
      <c r="WK13" s="8">
        <v>42796</v>
      </c>
      <c r="WL13" s="12" t="s">
        <v>1763</v>
      </c>
      <c r="WM13" s="12" t="s">
        <v>1608</v>
      </c>
      <c r="WN13" s="13" t="s">
        <v>1764</v>
      </c>
      <c r="WO13" s="8">
        <v>42796</v>
      </c>
      <c r="WP13" s="12" t="s">
        <v>1763</v>
      </c>
      <c r="WQ13" s="12" t="s">
        <v>1608</v>
      </c>
      <c r="WR13" s="13" t="s">
        <v>1764</v>
      </c>
      <c r="WS13" s="8">
        <v>42796</v>
      </c>
      <c r="WT13" s="12" t="s">
        <v>1763</v>
      </c>
      <c r="WU13" s="12" t="s">
        <v>1608</v>
      </c>
      <c r="WV13" s="13" t="s">
        <v>1764</v>
      </c>
      <c r="WW13" s="8">
        <v>42796</v>
      </c>
      <c r="WX13" s="12" t="s">
        <v>1763</v>
      </c>
      <c r="WY13" s="12" t="s">
        <v>1608</v>
      </c>
      <c r="WZ13" s="13" t="s">
        <v>1764</v>
      </c>
      <c r="XA13" s="8">
        <v>42796</v>
      </c>
      <c r="XB13" s="12" t="s">
        <v>1763</v>
      </c>
      <c r="XC13" s="12" t="s">
        <v>1608</v>
      </c>
      <c r="XD13" s="13" t="s">
        <v>1764</v>
      </c>
      <c r="XE13" s="8">
        <v>42796</v>
      </c>
      <c r="XF13" s="12" t="s">
        <v>1763</v>
      </c>
      <c r="XG13" s="12" t="s">
        <v>1608</v>
      </c>
      <c r="XH13" s="13" t="s">
        <v>1764</v>
      </c>
      <c r="XI13" s="8">
        <v>42796</v>
      </c>
      <c r="XJ13" s="12" t="s">
        <v>1763</v>
      </c>
      <c r="XK13" s="12" t="s">
        <v>1608</v>
      </c>
      <c r="XL13" s="13" t="s">
        <v>1764</v>
      </c>
      <c r="XM13" s="8">
        <v>42796</v>
      </c>
      <c r="XN13" s="12" t="s">
        <v>1763</v>
      </c>
      <c r="XO13" s="12" t="s">
        <v>1608</v>
      </c>
      <c r="XP13" s="13" t="s">
        <v>1764</v>
      </c>
      <c r="XQ13" s="8">
        <v>42796</v>
      </c>
      <c r="XR13" s="12" t="s">
        <v>1763</v>
      </c>
      <c r="XS13" s="12" t="s">
        <v>1608</v>
      </c>
      <c r="XT13" s="13" t="s">
        <v>1764</v>
      </c>
      <c r="XU13" s="8">
        <v>42796</v>
      </c>
      <c r="XV13" s="12" t="s">
        <v>1763</v>
      </c>
      <c r="XW13" s="12" t="s">
        <v>1608</v>
      </c>
      <c r="XX13" s="13" t="s">
        <v>1764</v>
      </c>
      <c r="XY13" s="8">
        <v>42796</v>
      </c>
      <c r="XZ13" s="12" t="s">
        <v>1763</v>
      </c>
      <c r="YA13" s="12" t="s">
        <v>1608</v>
      </c>
      <c r="YB13" s="13" t="s">
        <v>1764</v>
      </c>
      <c r="YC13" s="8">
        <v>42796</v>
      </c>
      <c r="YD13" s="12" t="s">
        <v>1763</v>
      </c>
      <c r="YE13" s="12" t="s">
        <v>1608</v>
      </c>
      <c r="YF13" s="13" t="s">
        <v>1764</v>
      </c>
      <c r="YG13" s="8">
        <v>42796</v>
      </c>
      <c r="YH13" s="12" t="s">
        <v>1763</v>
      </c>
      <c r="YI13" s="12" t="s">
        <v>1608</v>
      </c>
      <c r="YJ13" s="13" t="s">
        <v>1764</v>
      </c>
      <c r="YK13" s="8">
        <v>42796</v>
      </c>
      <c r="YL13" s="12" t="s">
        <v>1763</v>
      </c>
      <c r="YM13" s="12" t="s">
        <v>1608</v>
      </c>
      <c r="YN13" s="13" t="s">
        <v>1764</v>
      </c>
      <c r="YO13" s="8">
        <v>42796</v>
      </c>
      <c r="YP13" s="12" t="s">
        <v>1763</v>
      </c>
      <c r="YQ13" s="12" t="s">
        <v>1608</v>
      </c>
      <c r="YR13" s="13" t="s">
        <v>1764</v>
      </c>
      <c r="YS13" s="8">
        <v>42796</v>
      </c>
      <c r="YT13" s="12" t="s">
        <v>1763</v>
      </c>
      <c r="YU13" s="12" t="s">
        <v>1608</v>
      </c>
      <c r="YV13" s="13" t="s">
        <v>1764</v>
      </c>
      <c r="YW13" s="8">
        <v>42796</v>
      </c>
      <c r="YX13" s="12" t="s">
        <v>1763</v>
      </c>
      <c r="YY13" s="12" t="s">
        <v>1608</v>
      </c>
      <c r="YZ13" s="13" t="s">
        <v>1764</v>
      </c>
      <c r="ZA13" s="8">
        <v>42796</v>
      </c>
      <c r="ZB13" s="12" t="s">
        <v>1763</v>
      </c>
      <c r="ZC13" s="12" t="s">
        <v>1608</v>
      </c>
      <c r="ZD13" s="13" t="s">
        <v>1764</v>
      </c>
      <c r="ZE13" s="8">
        <v>42796</v>
      </c>
      <c r="ZF13" s="12" t="s">
        <v>1763</v>
      </c>
      <c r="ZG13" s="12" t="s">
        <v>1608</v>
      </c>
      <c r="ZH13" s="13" t="s">
        <v>1764</v>
      </c>
      <c r="ZI13" s="8">
        <v>42796</v>
      </c>
      <c r="ZJ13" s="12" t="s">
        <v>1763</v>
      </c>
      <c r="ZK13" s="12" t="s">
        <v>1608</v>
      </c>
      <c r="ZL13" s="13" t="s">
        <v>1764</v>
      </c>
      <c r="ZM13" s="8">
        <v>42796</v>
      </c>
      <c r="ZN13" s="12" t="s">
        <v>1763</v>
      </c>
      <c r="ZO13" s="12" t="s">
        <v>1608</v>
      </c>
      <c r="ZP13" s="13" t="s">
        <v>1764</v>
      </c>
      <c r="ZQ13" s="8">
        <v>42796</v>
      </c>
      <c r="ZR13" s="12" t="s">
        <v>1763</v>
      </c>
      <c r="ZS13" s="12" t="s">
        <v>1608</v>
      </c>
      <c r="ZT13" s="13" t="s">
        <v>1764</v>
      </c>
      <c r="ZU13" s="8">
        <v>42796</v>
      </c>
      <c r="ZV13" s="12" t="s">
        <v>1763</v>
      </c>
      <c r="ZW13" s="12" t="s">
        <v>1608</v>
      </c>
      <c r="ZX13" s="13" t="s">
        <v>1764</v>
      </c>
      <c r="ZY13" s="8">
        <v>42796</v>
      </c>
      <c r="ZZ13" s="12" t="s">
        <v>1763</v>
      </c>
      <c r="AAA13" s="12" t="s">
        <v>1608</v>
      </c>
      <c r="AAB13" s="13" t="s">
        <v>1764</v>
      </c>
      <c r="AAC13" s="8">
        <v>42796</v>
      </c>
      <c r="AAD13" s="12" t="s">
        <v>1763</v>
      </c>
      <c r="AAE13" s="12" t="s">
        <v>1608</v>
      </c>
      <c r="AAF13" s="13" t="s">
        <v>1764</v>
      </c>
      <c r="AAG13" s="8">
        <v>42796</v>
      </c>
      <c r="AAH13" s="12" t="s">
        <v>1763</v>
      </c>
      <c r="AAI13" s="12" t="s">
        <v>1608</v>
      </c>
      <c r="AAJ13" s="13" t="s">
        <v>1764</v>
      </c>
      <c r="AAK13" s="8">
        <v>42796</v>
      </c>
      <c r="AAL13" s="12" t="s">
        <v>1763</v>
      </c>
      <c r="AAM13" s="12" t="s">
        <v>1608</v>
      </c>
      <c r="AAN13" s="13" t="s">
        <v>1764</v>
      </c>
      <c r="AAO13" s="8">
        <v>42796</v>
      </c>
      <c r="AAP13" s="12" t="s">
        <v>1763</v>
      </c>
      <c r="AAQ13" s="12" t="s">
        <v>1608</v>
      </c>
      <c r="AAR13" s="13" t="s">
        <v>1764</v>
      </c>
      <c r="AAS13" s="8">
        <v>42796</v>
      </c>
      <c r="AAT13" s="12" t="s">
        <v>1763</v>
      </c>
      <c r="AAU13" s="12" t="s">
        <v>1608</v>
      </c>
      <c r="AAV13" s="13" t="s">
        <v>1764</v>
      </c>
      <c r="AAW13" s="8">
        <v>42796</v>
      </c>
      <c r="AAX13" s="12" t="s">
        <v>1763</v>
      </c>
      <c r="AAY13" s="12" t="s">
        <v>1608</v>
      </c>
      <c r="AAZ13" s="13" t="s">
        <v>1764</v>
      </c>
      <c r="ABA13" s="8">
        <v>42796</v>
      </c>
      <c r="ABB13" s="12" t="s">
        <v>1763</v>
      </c>
      <c r="ABC13" s="12" t="s">
        <v>1608</v>
      </c>
      <c r="ABD13" s="13" t="s">
        <v>1764</v>
      </c>
      <c r="ABE13" s="8">
        <v>42796</v>
      </c>
      <c r="ABF13" s="12" t="s">
        <v>1763</v>
      </c>
      <c r="ABG13" s="12" t="s">
        <v>1608</v>
      </c>
      <c r="ABH13" s="13" t="s">
        <v>1764</v>
      </c>
      <c r="ABI13" s="8">
        <v>42796</v>
      </c>
      <c r="ABJ13" s="12" t="s">
        <v>1763</v>
      </c>
      <c r="ABK13" s="12" t="s">
        <v>1608</v>
      </c>
      <c r="ABL13" s="13" t="s">
        <v>1764</v>
      </c>
      <c r="ABM13" s="8">
        <v>42796</v>
      </c>
      <c r="ABN13" s="12" t="s">
        <v>1763</v>
      </c>
      <c r="ABO13" s="12" t="s">
        <v>1608</v>
      </c>
      <c r="ABP13" s="13" t="s">
        <v>1764</v>
      </c>
      <c r="ABQ13" s="8">
        <v>42796</v>
      </c>
      <c r="ABR13" s="12" t="s">
        <v>1763</v>
      </c>
      <c r="ABS13" s="12" t="s">
        <v>1608</v>
      </c>
      <c r="ABT13" s="13" t="s">
        <v>1764</v>
      </c>
      <c r="ABU13" s="8">
        <v>42796</v>
      </c>
      <c r="ABV13" s="12" t="s">
        <v>1763</v>
      </c>
      <c r="ABW13" s="12" t="s">
        <v>1608</v>
      </c>
      <c r="ABX13" s="13" t="s">
        <v>1764</v>
      </c>
      <c r="ABY13" s="8">
        <v>42796</v>
      </c>
      <c r="ABZ13" s="12" t="s">
        <v>1763</v>
      </c>
      <c r="ACA13" s="12" t="s">
        <v>1608</v>
      </c>
      <c r="ACB13" s="13" t="s">
        <v>1764</v>
      </c>
      <c r="ACC13" s="8">
        <v>42796</v>
      </c>
      <c r="ACD13" s="12" t="s">
        <v>1763</v>
      </c>
      <c r="ACE13" s="12" t="s">
        <v>1608</v>
      </c>
      <c r="ACF13" s="13" t="s">
        <v>1764</v>
      </c>
      <c r="ACG13" s="8">
        <v>42796</v>
      </c>
      <c r="ACH13" s="12" t="s">
        <v>1763</v>
      </c>
      <c r="ACI13" s="12" t="s">
        <v>1608</v>
      </c>
      <c r="ACJ13" s="13" t="s">
        <v>1764</v>
      </c>
      <c r="ACK13" s="8">
        <v>42796</v>
      </c>
      <c r="ACL13" s="12" t="s">
        <v>1763</v>
      </c>
      <c r="ACM13" s="12" t="s">
        <v>1608</v>
      </c>
      <c r="ACN13" s="13" t="s">
        <v>1764</v>
      </c>
      <c r="ACO13" s="8">
        <v>42796</v>
      </c>
      <c r="ACP13" s="12" t="s">
        <v>1763</v>
      </c>
      <c r="ACQ13" s="12" t="s">
        <v>1608</v>
      </c>
      <c r="ACR13" s="13" t="s">
        <v>1764</v>
      </c>
      <c r="ACS13" s="8">
        <v>42796</v>
      </c>
      <c r="ACT13" s="12" t="s">
        <v>1763</v>
      </c>
      <c r="ACU13" s="12" t="s">
        <v>1608</v>
      </c>
      <c r="ACV13" s="13" t="s">
        <v>1764</v>
      </c>
      <c r="ACW13" s="8">
        <v>42796</v>
      </c>
      <c r="ACX13" s="12" t="s">
        <v>1763</v>
      </c>
      <c r="ACY13" s="12" t="s">
        <v>1608</v>
      </c>
      <c r="ACZ13" s="13" t="s">
        <v>1764</v>
      </c>
      <c r="ADA13" s="8">
        <v>42796</v>
      </c>
      <c r="ADB13" s="12" t="s">
        <v>1763</v>
      </c>
      <c r="ADC13" s="12" t="s">
        <v>1608</v>
      </c>
      <c r="ADD13" s="13" t="s">
        <v>1764</v>
      </c>
      <c r="ADE13" s="8">
        <v>42796</v>
      </c>
      <c r="ADF13" s="12" t="s">
        <v>1763</v>
      </c>
      <c r="ADG13" s="12" t="s">
        <v>1608</v>
      </c>
      <c r="ADH13" s="13" t="s">
        <v>1764</v>
      </c>
      <c r="ADI13" s="8">
        <v>42796</v>
      </c>
      <c r="ADJ13" s="12" t="s">
        <v>1763</v>
      </c>
      <c r="ADK13" s="12" t="s">
        <v>1608</v>
      </c>
      <c r="ADL13" s="13" t="s">
        <v>1764</v>
      </c>
      <c r="ADM13" s="8">
        <v>42796</v>
      </c>
      <c r="ADN13" s="12" t="s">
        <v>1763</v>
      </c>
      <c r="ADO13" s="12" t="s">
        <v>1608</v>
      </c>
      <c r="ADP13" s="13" t="s">
        <v>1764</v>
      </c>
      <c r="ADQ13" s="8">
        <v>42796</v>
      </c>
      <c r="ADR13" s="12" t="s">
        <v>1763</v>
      </c>
      <c r="ADS13" s="12" t="s">
        <v>1608</v>
      </c>
      <c r="ADT13" s="13" t="s">
        <v>1764</v>
      </c>
      <c r="ADU13" s="8">
        <v>42796</v>
      </c>
      <c r="ADV13" s="12" t="s">
        <v>1763</v>
      </c>
      <c r="ADW13" s="12" t="s">
        <v>1608</v>
      </c>
      <c r="ADX13" s="13" t="s">
        <v>1764</v>
      </c>
      <c r="ADY13" s="8">
        <v>42796</v>
      </c>
      <c r="ADZ13" s="12" t="s">
        <v>1763</v>
      </c>
      <c r="AEA13" s="12" t="s">
        <v>1608</v>
      </c>
      <c r="AEB13" s="13" t="s">
        <v>1764</v>
      </c>
      <c r="AEC13" s="8">
        <v>42796</v>
      </c>
      <c r="AED13" s="12" t="s">
        <v>1763</v>
      </c>
      <c r="AEE13" s="12" t="s">
        <v>1608</v>
      </c>
      <c r="AEF13" s="13" t="s">
        <v>1764</v>
      </c>
      <c r="AEG13" s="8">
        <v>42796</v>
      </c>
      <c r="AEH13" s="12" t="s">
        <v>1763</v>
      </c>
      <c r="AEI13" s="12" t="s">
        <v>1608</v>
      </c>
      <c r="AEJ13" s="13" t="s">
        <v>1764</v>
      </c>
      <c r="AEK13" s="8">
        <v>42796</v>
      </c>
      <c r="AEL13" s="12" t="s">
        <v>1763</v>
      </c>
      <c r="AEM13" s="12" t="s">
        <v>1608</v>
      </c>
      <c r="AEN13" s="13" t="s">
        <v>1764</v>
      </c>
      <c r="AEO13" s="8">
        <v>42796</v>
      </c>
      <c r="AEP13" s="12" t="s">
        <v>1763</v>
      </c>
      <c r="AEQ13" s="12" t="s">
        <v>1608</v>
      </c>
      <c r="AER13" s="13" t="s">
        <v>1764</v>
      </c>
      <c r="AES13" s="8">
        <v>42796</v>
      </c>
      <c r="AET13" s="12" t="s">
        <v>1763</v>
      </c>
      <c r="AEU13" s="12" t="s">
        <v>1608</v>
      </c>
      <c r="AEV13" s="13" t="s">
        <v>1764</v>
      </c>
      <c r="AEW13" s="8">
        <v>42796</v>
      </c>
      <c r="AEX13" s="12" t="s">
        <v>1763</v>
      </c>
      <c r="AEY13" s="12" t="s">
        <v>1608</v>
      </c>
      <c r="AEZ13" s="13" t="s">
        <v>1764</v>
      </c>
      <c r="AFA13" s="8">
        <v>42796</v>
      </c>
      <c r="AFB13" s="12" t="s">
        <v>1763</v>
      </c>
      <c r="AFC13" s="12" t="s">
        <v>1608</v>
      </c>
      <c r="AFD13" s="13" t="s">
        <v>1764</v>
      </c>
      <c r="AFE13" s="8">
        <v>42796</v>
      </c>
      <c r="AFF13" s="12" t="s">
        <v>1763</v>
      </c>
      <c r="AFG13" s="12" t="s">
        <v>1608</v>
      </c>
      <c r="AFH13" s="13" t="s">
        <v>1764</v>
      </c>
      <c r="AFI13" s="8">
        <v>42796</v>
      </c>
      <c r="AFJ13" s="12" t="s">
        <v>1763</v>
      </c>
      <c r="AFK13" s="12" t="s">
        <v>1608</v>
      </c>
      <c r="AFL13" s="13" t="s">
        <v>1764</v>
      </c>
      <c r="AFM13" s="8">
        <v>42796</v>
      </c>
      <c r="AFN13" s="12" t="s">
        <v>1763</v>
      </c>
      <c r="AFO13" s="12" t="s">
        <v>1608</v>
      </c>
      <c r="AFP13" s="13" t="s">
        <v>1764</v>
      </c>
      <c r="AFQ13" s="8">
        <v>42796</v>
      </c>
      <c r="AFR13" s="12" t="s">
        <v>1763</v>
      </c>
      <c r="AFS13" s="12" t="s">
        <v>1608</v>
      </c>
      <c r="AFT13" s="13" t="s">
        <v>1764</v>
      </c>
      <c r="AFU13" s="8">
        <v>42796</v>
      </c>
      <c r="AFV13" s="12" t="s">
        <v>1763</v>
      </c>
      <c r="AFW13" s="12" t="s">
        <v>1608</v>
      </c>
      <c r="AFX13" s="13" t="s">
        <v>1764</v>
      </c>
      <c r="AFY13" s="8">
        <v>42796</v>
      </c>
      <c r="AFZ13" s="12" t="s">
        <v>1763</v>
      </c>
      <c r="AGA13" s="12" t="s">
        <v>1608</v>
      </c>
      <c r="AGB13" s="13" t="s">
        <v>1764</v>
      </c>
      <c r="AGC13" s="8">
        <v>42796</v>
      </c>
      <c r="AGD13" s="12" t="s">
        <v>1763</v>
      </c>
      <c r="AGE13" s="12" t="s">
        <v>1608</v>
      </c>
      <c r="AGF13" s="13" t="s">
        <v>1764</v>
      </c>
      <c r="AGG13" s="8">
        <v>42796</v>
      </c>
      <c r="AGH13" s="12" t="s">
        <v>1763</v>
      </c>
      <c r="AGI13" s="12" t="s">
        <v>1608</v>
      </c>
      <c r="AGJ13" s="13" t="s">
        <v>1764</v>
      </c>
      <c r="AGK13" s="8">
        <v>42796</v>
      </c>
      <c r="AGL13" s="12" t="s">
        <v>1763</v>
      </c>
      <c r="AGM13" s="12" t="s">
        <v>1608</v>
      </c>
      <c r="AGN13" s="13" t="s">
        <v>1764</v>
      </c>
      <c r="AGO13" s="8">
        <v>42796</v>
      </c>
      <c r="AGP13" s="12" t="s">
        <v>1763</v>
      </c>
      <c r="AGQ13" s="12" t="s">
        <v>1608</v>
      </c>
      <c r="AGR13" s="13" t="s">
        <v>1764</v>
      </c>
      <c r="AGS13" s="8">
        <v>42796</v>
      </c>
      <c r="AGT13" s="12" t="s">
        <v>1763</v>
      </c>
      <c r="AGU13" s="12" t="s">
        <v>1608</v>
      </c>
      <c r="AGV13" s="13" t="s">
        <v>1764</v>
      </c>
      <c r="AGW13" s="8">
        <v>42796</v>
      </c>
      <c r="AGX13" s="12" t="s">
        <v>1763</v>
      </c>
      <c r="AGY13" s="12" t="s">
        <v>1608</v>
      </c>
      <c r="AGZ13" s="13" t="s">
        <v>1764</v>
      </c>
      <c r="AHA13" s="8">
        <v>42796</v>
      </c>
      <c r="AHB13" s="12" t="s">
        <v>1763</v>
      </c>
      <c r="AHC13" s="12" t="s">
        <v>1608</v>
      </c>
      <c r="AHD13" s="13" t="s">
        <v>1764</v>
      </c>
      <c r="AHE13" s="8">
        <v>42796</v>
      </c>
      <c r="AHF13" s="12" t="s">
        <v>1763</v>
      </c>
      <c r="AHG13" s="12" t="s">
        <v>1608</v>
      </c>
      <c r="AHH13" s="13" t="s">
        <v>1764</v>
      </c>
      <c r="AHI13" s="8">
        <v>42796</v>
      </c>
      <c r="AHJ13" s="12" t="s">
        <v>1763</v>
      </c>
      <c r="AHK13" s="12" t="s">
        <v>1608</v>
      </c>
      <c r="AHL13" s="13" t="s">
        <v>1764</v>
      </c>
      <c r="AHM13" s="8">
        <v>42796</v>
      </c>
      <c r="AHN13" s="12" t="s">
        <v>1763</v>
      </c>
      <c r="AHO13" s="12" t="s">
        <v>1608</v>
      </c>
      <c r="AHP13" s="13" t="s">
        <v>1764</v>
      </c>
      <c r="AHQ13" s="8">
        <v>42796</v>
      </c>
      <c r="AHR13" s="12" t="s">
        <v>1763</v>
      </c>
      <c r="AHS13" s="12" t="s">
        <v>1608</v>
      </c>
      <c r="AHT13" s="13" t="s">
        <v>1764</v>
      </c>
      <c r="AHU13" s="8">
        <v>42796</v>
      </c>
      <c r="AHV13" s="12" t="s">
        <v>1763</v>
      </c>
      <c r="AHW13" s="12" t="s">
        <v>1608</v>
      </c>
      <c r="AHX13" s="13" t="s">
        <v>1764</v>
      </c>
      <c r="AHY13" s="8">
        <v>42796</v>
      </c>
      <c r="AHZ13" s="12" t="s">
        <v>1763</v>
      </c>
      <c r="AIA13" s="12" t="s">
        <v>1608</v>
      </c>
      <c r="AIB13" s="13" t="s">
        <v>1764</v>
      </c>
      <c r="AIC13" s="8">
        <v>42796</v>
      </c>
      <c r="AID13" s="12" t="s">
        <v>1763</v>
      </c>
      <c r="AIE13" s="12" t="s">
        <v>1608</v>
      </c>
      <c r="AIF13" s="13" t="s">
        <v>1764</v>
      </c>
      <c r="AIG13" s="8">
        <v>42796</v>
      </c>
      <c r="AIH13" s="12" t="s">
        <v>1763</v>
      </c>
      <c r="AII13" s="12" t="s">
        <v>1608</v>
      </c>
      <c r="AIJ13" s="13" t="s">
        <v>1764</v>
      </c>
      <c r="AIK13" s="8">
        <v>42796</v>
      </c>
      <c r="AIL13" s="12" t="s">
        <v>1763</v>
      </c>
      <c r="AIM13" s="12" t="s">
        <v>1608</v>
      </c>
      <c r="AIN13" s="13" t="s">
        <v>1764</v>
      </c>
      <c r="AIO13" s="8">
        <v>42796</v>
      </c>
      <c r="AIP13" s="12" t="s">
        <v>1763</v>
      </c>
      <c r="AIQ13" s="12" t="s">
        <v>1608</v>
      </c>
      <c r="AIR13" s="13" t="s">
        <v>1764</v>
      </c>
      <c r="AIS13" s="8">
        <v>42796</v>
      </c>
      <c r="AIT13" s="12" t="s">
        <v>1763</v>
      </c>
      <c r="AIU13" s="12" t="s">
        <v>1608</v>
      </c>
      <c r="AIV13" s="13" t="s">
        <v>1764</v>
      </c>
      <c r="AIW13" s="8">
        <v>42796</v>
      </c>
      <c r="AIX13" s="12" t="s">
        <v>1763</v>
      </c>
      <c r="AIY13" s="12" t="s">
        <v>1608</v>
      </c>
      <c r="AIZ13" s="13" t="s">
        <v>1764</v>
      </c>
      <c r="AJA13" s="8">
        <v>42796</v>
      </c>
      <c r="AJB13" s="12" t="s">
        <v>1763</v>
      </c>
      <c r="AJC13" s="12" t="s">
        <v>1608</v>
      </c>
      <c r="AJD13" s="13" t="s">
        <v>1764</v>
      </c>
      <c r="AJE13" s="8">
        <v>42796</v>
      </c>
      <c r="AJF13" s="12" t="s">
        <v>1763</v>
      </c>
      <c r="AJG13" s="12" t="s">
        <v>1608</v>
      </c>
      <c r="AJH13" s="13" t="s">
        <v>1764</v>
      </c>
      <c r="AJI13" s="8">
        <v>42796</v>
      </c>
      <c r="AJJ13" s="12" t="s">
        <v>1763</v>
      </c>
      <c r="AJK13" s="12" t="s">
        <v>1608</v>
      </c>
      <c r="AJL13" s="13" t="s">
        <v>1764</v>
      </c>
      <c r="AJM13" s="8">
        <v>42796</v>
      </c>
      <c r="AJN13" s="12" t="s">
        <v>1763</v>
      </c>
      <c r="AJO13" s="12" t="s">
        <v>1608</v>
      </c>
      <c r="AJP13" s="13" t="s">
        <v>1764</v>
      </c>
      <c r="AJQ13" s="8">
        <v>42796</v>
      </c>
      <c r="AJR13" s="12" t="s">
        <v>1763</v>
      </c>
      <c r="AJS13" s="12" t="s">
        <v>1608</v>
      </c>
      <c r="AJT13" s="13" t="s">
        <v>1764</v>
      </c>
      <c r="AJU13" s="8">
        <v>42796</v>
      </c>
      <c r="AJV13" s="12" t="s">
        <v>1763</v>
      </c>
      <c r="AJW13" s="12" t="s">
        <v>1608</v>
      </c>
      <c r="AJX13" s="13" t="s">
        <v>1764</v>
      </c>
      <c r="AJY13" s="8">
        <v>42796</v>
      </c>
      <c r="AJZ13" s="12" t="s">
        <v>1763</v>
      </c>
      <c r="AKA13" s="12" t="s">
        <v>1608</v>
      </c>
      <c r="AKB13" s="13" t="s">
        <v>1764</v>
      </c>
      <c r="AKC13" s="8">
        <v>42796</v>
      </c>
      <c r="AKD13" s="12" t="s">
        <v>1763</v>
      </c>
      <c r="AKE13" s="12" t="s">
        <v>1608</v>
      </c>
      <c r="AKF13" s="13" t="s">
        <v>1764</v>
      </c>
      <c r="AKG13" s="8">
        <v>42796</v>
      </c>
      <c r="AKH13" s="12" t="s">
        <v>1763</v>
      </c>
      <c r="AKI13" s="12" t="s">
        <v>1608</v>
      </c>
      <c r="AKJ13" s="13" t="s">
        <v>1764</v>
      </c>
      <c r="AKK13" s="8">
        <v>42796</v>
      </c>
      <c r="AKL13" s="12" t="s">
        <v>1763</v>
      </c>
      <c r="AKM13" s="12" t="s">
        <v>1608</v>
      </c>
      <c r="AKN13" s="13" t="s">
        <v>1764</v>
      </c>
      <c r="AKO13" s="8">
        <v>42796</v>
      </c>
      <c r="AKP13" s="12" t="s">
        <v>1763</v>
      </c>
      <c r="AKQ13" s="12" t="s">
        <v>1608</v>
      </c>
      <c r="AKR13" s="13" t="s">
        <v>1764</v>
      </c>
      <c r="AKS13" s="8">
        <v>42796</v>
      </c>
      <c r="AKT13" s="12" t="s">
        <v>1763</v>
      </c>
      <c r="AKU13" s="12" t="s">
        <v>1608</v>
      </c>
      <c r="AKV13" s="13" t="s">
        <v>1764</v>
      </c>
      <c r="AKW13" s="8">
        <v>42796</v>
      </c>
      <c r="AKX13" s="12" t="s">
        <v>1763</v>
      </c>
      <c r="AKY13" s="12" t="s">
        <v>1608</v>
      </c>
      <c r="AKZ13" s="13" t="s">
        <v>1764</v>
      </c>
      <c r="ALA13" s="8">
        <v>42796</v>
      </c>
      <c r="ALB13" s="12" t="s">
        <v>1763</v>
      </c>
      <c r="ALC13" s="12" t="s">
        <v>1608</v>
      </c>
      <c r="ALD13" s="13" t="s">
        <v>1764</v>
      </c>
      <c r="ALE13" s="8">
        <v>42796</v>
      </c>
      <c r="ALF13" s="12" t="s">
        <v>1763</v>
      </c>
      <c r="ALG13" s="12" t="s">
        <v>1608</v>
      </c>
      <c r="ALH13" s="13" t="s">
        <v>1764</v>
      </c>
      <c r="ALI13" s="8">
        <v>42796</v>
      </c>
      <c r="ALJ13" s="12" t="s">
        <v>1763</v>
      </c>
      <c r="ALK13" s="12" t="s">
        <v>1608</v>
      </c>
      <c r="ALL13" s="13" t="s">
        <v>1764</v>
      </c>
      <c r="ALM13" s="8">
        <v>42796</v>
      </c>
      <c r="ALN13" s="12" t="s">
        <v>1763</v>
      </c>
      <c r="ALO13" s="12" t="s">
        <v>1608</v>
      </c>
      <c r="ALP13" s="13" t="s">
        <v>1764</v>
      </c>
      <c r="ALQ13" s="8">
        <v>42796</v>
      </c>
      <c r="ALR13" s="12" t="s">
        <v>1763</v>
      </c>
      <c r="ALS13" s="12" t="s">
        <v>1608</v>
      </c>
      <c r="ALT13" s="13" t="s">
        <v>1764</v>
      </c>
      <c r="ALU13" s="8">
        <v>42796</v>
      </c>
      <c r="ALV13" s="12" t="s">
        <v>1763</v>
      </c>
      <c r="ALW13" s="12" t="s">
        <v>1608</v>
      </c>
      <c r="ALX13" s="13" t="s">
        <v>1764</v>
      </c>
      <c r="ALY13" s="8">
        <v>42796</v>
      </c>
      <c r="ALZ13" s="12" t="s">
        <v>1763</v>
      </c>
      <c r="AMA13" s="12" t="s">
        <v>1608</v>
      </c>
      <c r="AMB13" s="13" t="s">
        <v>1764</v>
      </c>
      <c r="AMC13" s="8">
        <v>42796</v>
      </c>
      <c r="AMD13" s="12" t="s">
        <v>1763</v>
      </c>
      <c r="AME13" s="12" t="s">
        <v>1608</v>
      </c>
      <c r="AMF13" s="13" t="s">
        <v>1764</v>
      </c>
      <c r="AMG13" s="8">
        <v>42796</v>
      </c>
      <c r="AMH13" s="12" t="s">
        <v>1763</v>
      </c>
      <c r="AMI13" s="12" t="s">
        <v>1608</v>
      </c>
      <c r="AMJ13" s="13" t="s">
        <v>1764</v>
      </c>
      <c r="AMK13" s="8">
        <v>42796</v>
      </c>
      <c r="AML13" s="12" t="s">
        <v>1763</v>
      </c>
      <c r="AMM13" s="12" t="s">
        <v>1608</v>
      </c>
      <c r="AMN13" s="13" t="s">
        <v>1764</v>
      </c>
      <c r="AMO13" s="8">
        <v>42796</v>
      </c>
      <c r="AMP13" s="12" t="s">
        <v>1763</v>
      </c>
      <c r="AMQ13" s="12" t="s">
        <v>1608</v>
      </c>
      <c r="AMR13" s="13" t="s">
        <v>1764</v>
      </c>
      <c r="AMS13" s="8">
        <v>42796</v>
      </c>
      <c r="AMT13" s="12" t="s">
        <v>1763</v>
      </c>
      <c r="AMU13" s="12" t="s">
        <v>1608</v>
      </c>
      <c r="AMV13" s="13" t="s">
        <v>1764</v>
      </c>
      <c r="AMW13" s="8">
        <v>42796</v>
      </c>
      <c r="AMX13" s="12" t="s">
        <v>1763</v>
      </c>
      <c r="AMY13" s="12" t="s">
        <v>1608</v>
      </c>
      <c r="AMZ13" s="13" t="s">
        <v>1764</v>
      </c>
      <c r="ANA13" s="8">
        <v>42796</v>
      </c>
      <c r="ANB13" s="12" t="s">
        <v>1763</v>
      </c>
      <c r="ANC13" s="12" t="s">
        <v>1608</v>
      </c>
      <c r="AND13" s="13" t="s">
        <v>1764</v>
      </c>
      <c r="ANE13" s="8">
        <v>42796</v>
      </c>
      <c r="ANF13" s="12" t="s">
        <v>1763</v>
      </c>
      <c r="ANG13" s="12" t="s">
        <v>1608</v>
      </c>
      <c r="ANH13" s="13" t="s">
        <v>1764</v>
      </c>
      <c r="ANI13" s="8">
        <v>42796</v>
      </c>
      <c r="ANJ13" s="12" t="s">
        <v>1763</v>
      </c>
      <c r="ANK13" s="12" t="s">
        <v>1608</v>
      </c>
      <c r="ANL13" s="13" t="s">
        <v>1764</v>
      </c>
      <c r="ANM13" s="8">
        <v>42796</v>
      </c>
      <c r="ANN13" s="12" t="s">
        <v>1763</v>
      </c>
      <c r="ANO13" s="12" t="s">
        <v>1608</v>
      </c>
      <c r="ANP13" s="13" t="s">
        <v>1764</v>
      </c>
      <c r="ANQ13" s="8">
        <v>42796</v>
      </c>
      <c r="ANR13" s="12" t="s">
        <v>1763</v>
      </c>
      <c r="ANS13" s="12" t="s">
        <v>1608</v>
      </c>
      <c r="ANT13" s="13" t="s">
        <v>1764</v>
      </c>
      <c r="ANU13" s="8">
        <v>42796</v>
      </c>
      <c r="ANV13" s="12" t="s">
        <v>1763</v>
      </c>
      <c r="ANW13" s="12" t="s">
        <v>1608</v>
      </c>
      <c r="ANX13" s="13" t="s">
        <v>1764</v>
      </c>
      <c r="ANY13" s="8">
        <v>42796</v>
      </c>
      <c r="ANZ13" s="12" t="s">
        <v>1763</v>
      </c>
      <c r="AOA13" s="12" t="s">
        <v>1608</v>
      </c>
      <c r="AOB13" s="13" t="s">
        <v>1764</v>
      </c>
      <c r="AOC13" s="8">
        <v>42796</v>
      </c>
      <c r="AOD13" s="12" t="s">
        <v>1763</v>
      </c>
      <c r="AOE13" s="12" t="s">
        <v>1608</v>
      </c>
      <c r="AOF13" s="13" t="s">
        <v>1764</v>
      </c>
      <c r="AOG13" s="8">
        <v>42796</v>
      </c>
      <c r="AOH13" s="12" t="s">
        <v>1763</v>
      </c>
      <c r="AOI13" s="12" t="s">
        <v>1608</v>
      </c>
      <c r="AOJ13" s="13" t="s">
        <v>1764</v>
      </c>
      <c r="AOK13" s="8">
        <v>42796</v>
      </c>
      <c r="AOL13" s="12" t="s">
        <v>1763</v>
      </c>
      <c r="AOM13" s="12" t="s">
        <v>1608</v>
      </c>
      <c r="AON13" s="13" t="s">
        <v>1764</v>
      </c>
      <c r="AOO13" s="8">
        <v>42796</v>
      </c>
      <c r="AOP13" s="12" t="s">
        <v>1763</v>
      </c>
      <c r="AOQ13" s="12" t="s">
        <v>1608</v>
      </c>
      <c r="AOR13" s="13" t="s">
        <v>1764</v>
      </c>
      <c r="AOS13" s="8">
        <v>42796</v>
      </c>
      <c r="AOT13" s="12" t="s">
        <v>1763</v>
      </c>
      <c r="AOU13" s="12" t="s">
        <v>1608</v>
      </c>
      <c r="AOV13" s="13" t="s">
        <v>1764</v>
      </c>
      <c r="AOW13" s="8">
        <v>42796</v>
      </c>
      <c r="AOX13" s="12" t="s">
        <v>1763</v>
      </c>
      <c r="AOY13" s="12" t="s">
        <v>1608</v>
      </c>
      <c r="AOZ13" s="13" t="s">
        <v>1764</v>
      </c>
      <c r="APA13" s="8">
        <v>42796</v>
      </c>
      <c r="APB13" s="12" t="s">
        <v>1763</v>
      </c>
      <c r="APC13" s="12" t="s">
        <v>1608</v>
      </c>
      <c r="APD13" s="13" t="s">
        <v>1764</v>
      </c>
      <c r="APE13" s="8">
        <v>42796</v>
      </c>
      <c r="APF13" s="12" t="s">
        <v>1763</v>
      </c>
      <c r="APG13" s="12" t="s">
        <v>1608</v>
      </c>
      <c r="APH13" s="13" t="s">
        <v>1764</v>
      </c>
      <c r="API13" s="8">
        <v>42796</v>
      </c>
      <c r="APJ13" s="12" t="s">
        <v>1763</v>
      </c>
      <c r="APK13" s="12" t="s">
        <v>1608</v>
      </c>
      <c r="APL13" s="13" t="s">
        <v>1764</v>
      </c>
      <c r="APM13" s="8">
        <v>42796</v>
      </c>
      <c r="APN13" s="12" t="s">
        <v>1763</v>
      </c>
      <c r="APO13" s="12" t="s">
        <v>1608</v>
      </c>
      <c r="APP13" s="13" t="s">
        <v>1764</v>
      </c>
      <c r="APQ13" s="8">
        <v>42796</v>
      </c>
      <c r="APR13" s="12" t="s">
        <v>1763</v>
      </c>
      <c r="APS13" s="12" t="s">
        <v>1608</v>
      </c>
      <c r="APT13" s="13" t="s">
        <v>1764</v>
      </c>
      <c r="APU13" s="8">
        <v>42796</v>
      </c>
      <c r="APV13" s="12" t="s">
        <v>1763</v>
      </c>
      <c r="APW13" s="12" t="s">
        <v>1608</v>
      </c>
      <c r="APX13" s="13" t="s">
        <v>1764</v>
      </c>
      <c r="APY13" s="8">
        <v>42796</v>
      </c>
      <c r="APZ13" s="12" t="s">
        <v>1763</v>
      </c>
      <c r="AQA13" s="12" t="s">
        <v>1608</v>
      </c>
      <c r="AQB13" s="13" t="s">
        <v>1764</v>
      </c>
      <c r="AQC13" s="8">
        <v>42796</v>
      </c>
      <c r="AQD13" s="12" t="s">
        <v>1763</v>
      </c>
      <c r="AQE13" s="12" t="s">
        <v>1608</v>
      </c>
      <c r="AQF13" s="13" t="s">
        <v>1764</v>
      </c>
      <c r="AQG13" s="8">
        <v>42796</v>
      </c>
      <c r="AQH13" s="12" t="s">
        <v>1763</v>
      </c>
      <c r="AQI13" s="12" t="s">
        <v>1608</v>
      </c>
      <c r="AQJ13" s="13" t="s">
        <v>1764</v>
      </c>
      <c r="AQK13" s="8">
        <v>42796</v>
      </c>
      <c r="AQL13" s="12" t="s">
        <v>1763</v>
      </c>
      <c r="AQM13" s="12" t="s">
        <v>1608</v>
      </c>
      <c r="AQN13" s="13" t="s">
        <v>1764</v>
      </c>
      <c r="AQO13" s="8">
        <v>42796</v>
      </c>
      <c r="AQP13" s="12" t="s">
        <v>1763</v>
      </c>
      <c r="AQQ13" s="12" t="s">
        <v>1608</v>
      </c>
      <c r="AQR13" s="13" t="s">
        <v>1764</v>
      </c>
      <c r="AQS13" s="8">
        <v>42796</v>
      </c>
      <c r="AQT13" s="12" t="s">
        <v>1763</v>
      </c>
      <c r="AQU13" s="12" t="s">
        <v>1608</v>
      </c>
      <c r="AQV13" s="13" t="s">
        <v>1764</v>
      </c>
      <c r="AQW13" s="8">
        <v>42796</v>
      </c>
      <c r="AQX13" s="12" t="s">
        <v>1763</v>
      </c>
      <c r="AQY13" s="12" t="s">
        <v>1608</v>
      </c>
      <c r="AQZ13" s="13" t="s">
        <v>1764</v>
      </c>
      <c r="ARA13" s="8">
        <v>42796</v>
      </c>
      <c r="ARB13" s="12" t="s">
        <v>1763</v>
      </c>
      <c r="ARC13" s="12" t="s">
        <v>1608</v>
      </c>
      <c r="ARD13" s="13" t="s">
        <v>1764</v>
      </c>
      <c r="ARE13" s="8">
        <v>42796</v>
      </c>
      <c r="ARF13" s="12" t="s">
        <v>1763</v>
      </c>
      <c r="ARG13" s="12" t="s">
        <v>1608</v>
      </c>
      <c r="ARH13" s="13" t="s">
        <v>1764</v>
      </c>
      <c r="ARI13" s="8">
        <v>42796</v>
      </c>
      <c r="ARJ13" s="12" t="s">
        <v>1763</v>
      </c>
      <c r="ARK13" s="12" t="s">
        <v>1608</v>
      </c>
      <c r="ARL13" s="13" t="s">
        <v>1764</v>
      </c>
      <c r="ARM13" s="8">
        <v>42796</v>
      </c>
      <c r="ARN13" s="12" t="s">
        <v>1763</v>
      </c>
      <c r="ARO13" s="12" t="s">
        <v>1608</v>
      </c>
      <c r="ARP13" s="13" t="s">
        <v>1764</v>
      </c>
      <c r="ARQ13" s="8">
        <v>42796</v>
      </c>
      <c r="ARR13" s="12" t="s">
        <v>1763</v>
      </c>
      <c r="ARS13" s="12" t="s">
        <v>1608</v>
      </c>
      <c r="ART13" s="13" t="s">
        <v>1764</v>
      </c>
      <c r="ARU13" s="8">
        <v>42796</v>
      </c>
      <c r="ARV13" s="12" t="s">
        <v>1763</v>
      </c>
      <c r="ARW13" s="12" t="s">
        <v>1608</v>
      </c>
      <c r="ARX13" s="13" t="s">
        <v>1764</v>
      </c>
      <c r="ARY13" s="8">
        <v>42796</v>
      </c>
      <c r="ARZ13" s="12" t="s">
        <v>1763</v>
      </c>
      <c r="ASA13" s="12" t="s">
        <v>1608</v>
      </c>
      <c r="ASB13" s="13" t="s">
        <v>1764</v>
      </c>
      <c r="ASC13" s="8">
        <v>42796</v>
      </c>
      <c r="ASD13" s="12" t="s">
        <v>1763</v>
      </c>
      <c r="ASE13" s="12" t="s">
        <v>1608</v>
      </c>
      <c r="ASF13" s="13" t="s">
        <v>1764</v>
      </c>
      <c r="ASG13" s="8">
        <v>42796</v>
      </c>
      <c r="ASH13" s="12" t="s">
        <v>1763</v>
      </c>
      <c r="ASI13" s="12" t="s">
        <v>1608</v>
      </c>
      <c r="ASJ13" s="13" t="s">
        <v>1764</v>
      </c>
      <c r="ASK13" s="8">
        <v>42796</v>
      </c>
      <c r="ASL13" s="12" t="s">
        <v>1763</v>
      </c>
      <c r="ASM13" s="12" t="s">
        <v>1608</v>
      </c>
      <c r="ASN13" s="13" t="s">
        <v>1764</v>
      </c>
      <c r="ASO13" s="8">
        <v>42796</v>
      </c>
      <c r="ASP13" s="12" t="s">
        <v>1763</v>
      </c>
      <c r="ASQ13" s="12" t="s">
        <v>1608</v>
      </c>
      <c r="ASR13" s="13" t="s">
        <v>1764</v>
      </c>
      <c r="ASS13" s="8">
        <v>42796</v>
      </c>
      <c r="AST13" s="12" t="s">
        <v>1763</v>
      </c>
      <c r="ASU13" s="12" t="s">
        <v>1608</v>
      </c>
      <c r="ASV13" s="13" t="s">
        <v>1764</v>
      </c>
      <c r="ASW13" s="8">
        <v>42796</v>
      </c>
      <c r="ASX13" s="12" t="s">
        <v>1763</v>
      </c>
      <c r="ASY13" s="12" t="s">
        <v>1608</v>
      </c>
      <c r="ASZ13" s="13" t="s">
        <v>1764</v>
      </c>
      <c r="ATA13" s="8">
        <v>42796</v>
      </c>
      <c r="ATB13" s="12" t="s">
        <v>1763</v>
      </c>
      <c r="ATC13" s="12" t="s">
        <v>1608</v>
      </c>
      <c r="ATD13" s="13" t="s">
        <v>1764</v>
      </c>
      <c r="ATE13" s="8">
        <v>42796</v>
      </c>
      <c r="ATF13" s="12" t="s">
        <v>1763</v>
      </c>
      <c r="ATG13" s="12" t="s">
        <v>1608</v>
      </c>
      <c r="ATH13" s="13" t="s">
        <v>1764</v>
      </c>
      <c r="ATI13" s="8">
        <v>42796</v>
      </c>
      <c r="ATJ13" s="12" t="s">
        <v>1763</v>
      </c>
      <c r="ATK13" s="12" t="s">
        <v>1608</v>
      </c>
      <c r="ATL13" s="13" t="s">
        <v>1764</v>
      </c>
      <c r="ATM13" s="8">
        <v>42796</v>
      </c>
      <c r="ATN13" s="12" t="s">
        <v>1763</v>
      </c>
      <c r="ATO13" s="12" t="s">
        <v>1608</v>
      </c>
      <c r="ATP13" s="13" t="s">
        <v>1764</v>
      </c>
      <c r="ATQ13" s="8">
        <v>42796</v>
      </c>
      <c r="ATR13" s="12" t="s">
        <v>1763</v>
      </c>
      <c r="ATS13" s="12" t="s">
        <v>1608</v>
      </c>
      <c r="ATT13" s="13" t="s">
        <v>1764</v>
      </c>
      <c r="ATU13" s="8">
        <v>42796</v>
      </c>
      <c r="ATV13" s="12" t="s">
        <v>1763</v>
      </c>
      <c r="ATW13" s="12" t="s">
        <v>1608</v>
      </c>
      <c r="ATX13" s="13" t="s">
        <v>1764</v>
      </c>
      <c r="ATY13" s="8">
        <v>42796</v>
      </c>
      <c r="ATZ13" s="12" t="s">
        <v>1763</v>
      </c>
      <c r="AUA13" s="12" t="s">
        <v>1608</v>
      </c>
      <c r="AUB13" s="13" t="s">
        <v>1764</v>
      </c>
      <c r="AUC13" s="8">
        <v>42796</v>
      </c>
      <c r="AUD13" s="12" t="s">
        <v>1763</v>
      </c>
      <c r="AUE13" s="12" t="s">
        <v>1608</v>
      </c>
      <c r="AUF13" s="13" t="s">
        <v>1764</v>
      </c>
      <c r="AUG13" s="8">
        <v>42796</v>
      </c>
      <c r="AUH13" s="12" t="s">
        <v>1763</v>
      </c>
      <c r="AUI13" s="12" t="s">
        <v>1608</v>
      </c>
      <c r="AUJ13" s="13" t="s">
        <v>1764</v>
      </c>
      <c r="AUK13" s="8">
        <v>42796</v>
      </c>
      <c r="AUL13" s="12" t="s">
        <v>1763</v>
      </c>
      <c r="AUM13" s="12" t="s">
        <v>1608</v>
      </c>
      <c r="AUN13" s="13" t="s">
        <v>1764</v>
      </c>
      <c r="AUO13" s="8">
        <v>42796</v>
      </c>
      <c r="AUP13" s="12" t="s">
        <v>1763</v>
      </c>
      <c r="AUQ13" s="12" t="s">
        <v>1608</v>
      </c>
      <c r="AUR13" s="13" t="s">
        <v>1764</v>
      </c>
      <c r="AUS13" s="8">
        <v>42796</v>
      </c>
      <c r="AUT13" s="12" t="s">
        <v>1763</v>
      </c>
      <c r="AUU13" s="12" t="s">
        <v>1608</v>
      </c>
      <c r="AUV13" s="13" t="s">
        <v>1764</v>
      </c>
      <c r="AUW13" s="8">
        <v>42796</v>
      </c>
      <c r="AUX13" s="12" t="s">
        <v>1763</v>
      </c>
      <c r="AUY13" s="12" t="s">
        <v>1608</v>
      </c>
      <c r="AUZ13" s="13" t="s">
        <v>1764</v>
      </c>
      <c r="AVA13" s="8">
        <v>42796</v>
      </c>
      <c r="AVB13" s="12" t="s">
        <v>1763</v>
      </c>
      <c r="AVC13" s="12" t="s">
        <v>1608</v>
      </c>
      <c r="AVD13" s="13" t="s">
        <v>1764</v>
      </c>
      <c r="AVE13" s="8">
        <v>42796</v>
      </c>
      <c r="AVF13" s="12" t="s">
        <v>1763</v>
      </c>
      <c r="AVG13" s="12" t="s">
        <v>1608</v>
      </c>
      <c r="AVH13" s="13" t="s">
        <v>1764</v>
      </c>
      <c r="AVI13" s="8">
        <v>42796</v>
      </c>
      <c r="AVJ13" s="12" t="s">
        <v>1763</v>
      </c>
      <c r="AVK13" s="12" t="s">
        <v>1608</v>
      </c>
      <c r="AVL13" s="13" t="s">
        <v>1764</v>
      </c>
      <c r="AVM13" s="8">
        <v>42796</v>
      </c>
      <c r="AVN13" s="12" t="s">
        <v>1763</v>
      </c>
      <c r="AVO13" s="12" t="s">
        <v>1608</v>
      </c>
      <c r="AVP13" s="13" t="s">
        <v>1764</v>
      </c>
      <c r="AVQ13" s="8">
        <v>42796</v>
      </c>
      <c r="AVR13" s="12" t="s">
        <v>1763</v>
      </c>
      <c r="AVS13" s="12" t="s">
        <v>1608</v>
      </c>
      <c r="AVT13" s="13" t="s">
        <v>1764</v>
      </c>
      <c r="AVU13" s="8">
        <v>42796</v>
      </c>
      <c r="AVV13" s="12" t="s">
        <v>1763</v>
      </c>
      <c r="AVW13" s="12" t="s">
        <v>1608</v>
      </c>
      <c r="AVX13" s="13" t="s">
        <v>1764</v>
      </c>
      <c r="AVY13" s="8">
        <v>42796</v>
      </c>
      <c r="AVZ13" s="12" t="s">
        <v>1763</v>
      </c>
      <c r="AWA13" s="12" t="s">
        <v>1608</v>
      </c>
      <c r="AWB13" s="13" t="s">
        <v>1764</v>
      </c>
      <c r="AWC13" s="8">
        <v>42796</v>
      </c>
      <c r="AWD13" s="12" t="s">
        <v>1763</v>
      </c>
      <c r="AWE13" s="12" t="s">
        <v>1608</v>
      </c>
      <c r="AWF13" s="13" t="s">
        <v>1764</v>
      </c>
      <c r="AWG13" s="8">
        <v>42796</v>
      </c>
      <c r="AWH13" s="12" t="s">
        <v>1763</v>
      </c>
      <c r="AWI13" s="12" t="s">
        <v>1608</v>
      </c>
      <c r="AWJ13" s="13" t="s">
        <v>1764</v>
      </c>
      <c r="AWK13" s="8">
        <v>42796</v>
      </c>
      <c r="AWL13" s="12" t="s">
        <v>1763</v>
      </c>
      <c r="AWM13" s="12" t="s">
        <v>1608</v>
      </c>
      <c r="AWN13" s="13" t="s">
        <v>1764</v>
      </c>
      <c r="AWO13" s="8">
        <v>42796</v>
      </c>
      <c r="AWP13" s="12" t="s">
        <v>1763</v>
      </c>
      <c r="AWQ13" s="12" t="s">
        <v>1608</v>
      </c>
      <c r="AWR13" s="13" t="s">
        <v>1764</v>
      </c>
      <c r="AWS13" s="8">
        <v>42796</v>
      </c>
      <c r="AWT13" s="12" t="s">
        <v>1763</v>
      </c>
      <c r="AWU13" s="12" t="s">
        <v>1608</v>
      </c>
      <c r="AWV13" s="13" t="s">
        <v>1764</v>
      </c>
      <c r="AWW13" s="8">
        <v>42796</v>
      </c>
      <c r="AWX13" s="12" t="s">
        <v>1763</v>
      </c>
      <c r="AWY13" s="12" t="s">
        <v>1608</v>
      </c>
      <c r="AWZ13" s="13" t="s">
        <v>1764</v>
      </c>
      <c r="AXA13" s="8">
        <v>42796</v>
      </c>
      <c r="AXB13" s="12" t="s">
        <v>1763</v>
      </c>
      <c r="AXC13" s="12" t="s">
        <v>1608</v>
      </c>
      <c r="AXD13" s="13" t="s">
        <v>1764</v>
      </c>
      <c r="AXE13" s="8">
        <v>42796</v>
      </c>
      <c r="AXF13" s="12" t="s">
        <v>1763</v>
      </c>
      <c r="AXG13" s="12" t="s">
        <v>1608</v>
      </c>
      <c r="AXH13" s="13" t="s">
        <v>1764</v>
      </c>
      <c r="AXI13" s="8">
        <v>42796</v>
      </c>
      <c r="AXJ13" s="12" t="s">
        <v>1763</v>
      </c>
      <c r="AXK13" s="12" t="s">
        <v>1608</v>
      </c>
      <c r="AXL13" s="13" t="s">
        <v>1764</v>
      </c>
      <c r="AXM13" s="8">
        <v>42796</v>
      </c>
      <c r="AXN13" s="12" t="s">
        <v>1763</v>
      </c>
      <c r="AXO13" s="12" t="s">
        <v>1608</v>
      </c>
      <c r="AXP13" s="13" t="s">
        <v>1764</v>
      </c>
      <c r="AXQ13" s="8">
        <v>42796</v>
      </c>
      <c r="AXR13" s="12" t="s">
        <v>1763</v>
      </c>
      <c r="AXS13" s="12" t="s">
        <v>1608</v>
      </c>
      <c r="AXT13" s="13" t="s">
        <v>1764</v>
      </c>
      <c r="AXU13" s="8">
        <v>42796</v>
      </c>
      <c r="AXV13" s="12" t="s">
        <v>1763</v>
      </c>
      <c r="AXW13" s="12" t="s">
        <v>1608</v>
      </c>
      <c r="AXX13" s="13" t="s">
        <v>1764</v>
      </c>
      <c r="AXY13" s="8">
        <v>42796</v>
      </c>
      <c r="AXZ13" s="12" t="s">
        <v>1763</v>
      </c>
      <c r="AYA13" s="12" t="s">
        <v>1608</v>
      </c>
      <c r="AYB13" s="13" t="s">
        <v>1764</v>
      </c>
      <c r="AYC13" s="8">
        <v>42796</v>
      </c>
      <c r="AYD13" s="12" t="s">
        <v>1763</v>
      </c>
      <c r="AYE13" s="12" t="s">
        <v>1608</v>
      </c>
      <c r="AYF13" s="13" t="s">
        <v>1764</v>
      </c>
      <c r="AYG13" s="8">
        <v>42796</v>
      </c>
      <c r="AYH13" s="12" t="s">
        <v>1763</v>
      </c>
      <c r="AYI13" s="12" t="s">
        <v>1608</v>
      </c>
      <c r="AYJ13" s="13" t="s">
        <v>1764</v>
      </c>
      <c r="AYK13" s="8">
        <v>42796</v>
      </c>
      <c r="AYL13" s="12" t="s">
        <v>1763</v>
      </c>
      <c r="AYM13" s="12" t="s">
        <v>1608</v>
      </c>
      <c r="AYN13" s="13" t="s">
        <v>1764</v>
      </c>
      <c r="AYO13" s="8">
        <v>42796</v>
      </c>
      <c r="AYP13" s="12" t="s">
        <v>1763</v>
      </c>
      <c r="AYQ13" s="12" t="s">
        <v>1608</v>
      </c>
      <c r="AYR13" s="13" t="s">
        <v>1764</v>
      </c>
      <c r="AYS13" s="8">
        <v>42796</v>
      </c>
      <c r="AYT13" s="12" t="s">
        <v>1763</v>
      </c>
      <c r="AYU13" s="12" t="s">
        <v>1608</v>
      </c>
      <c r="AYV13" s="13" t="s">
        <v>1764</v>
      </c>
      <c r="AYW13" s="8">
        <v>42796</v>
      </c>
      <c r="AYX13" s="12" t="s">
        <v>1763</v>
      </c>
      <c r="AYY13" s="12" t="s">
        <v>1608</v>
      </c>
      <c r="AYZ13" s="13" t="s">
        <v>1764</v>
      </c>
      <c r="AZA13" s="8">
        <v>42796</v>
      </c>
      <c r="AZB13" s="12" t="s">
        <v>1763</v>
      </c>
      <c r="AZC13" s="12" t="s">
        <v>1608</v>
      </c>
      <c r="AZD13" s="13" t="s">
        <v>1764</v>
      </c>
      <c r="AZE13" s="8">
        <v>42796</v>
      </c>
      <c r="AZF13" s="12" t="s">
        <v>1763</v>
      </c>
      <c r="AZG13" s="12" t="s">
        <v>1608</v>
      </c>
      <c r="AZH13" s="13" t="s">
        <v>1764</v>
      </c>
      <c r="AZI13" s="8">
        <v>42796</v>
      </c>
      <c r="AZJ13" s="12" t="s">
        <v>1763</v>
      </c>
      <c r="AZK13" s="12" t="s">
        <v>1608</v>
      </c>
      <c r="AZL13" s="13" t="s">
        <v>1764</v>
      </c>
      <c r="AZM13" s="8">
        <v>42796</v>
      </c>
      <c r="AZN13" s="12" t="s">
        <v>1763</v>
      </c>
      <c r="AZO13" s="12" t="s">
        <v>1608</v>
      </c>
      <c r="AZP13" s="13" t="s">
        <v>1764</v>
      </c>
      <c r="AZQ13" s="8">
        <v>42796</v>
      </c>
      <c r="AZR13" s="12" t="s">
        <v>1763</v>
      </c>
      <c r="AZS13" s="12" t="s">
        <v>1608</v>
      </c>
      <c r="AZT13" s="13" t="s">
        <v>1764</v>
      </c>
      <c r="AZU13" s="8">
        <v>42796</v>
      </c>
      <c r="AZV13" s="12" t="s">
        <v>1763</v>
      </c>
      <c r="AZW13" s="12" t="s">
        <v>1608</v>
      </c>
      <c r="AZX13" s="13" t="s">
        <v>1764</v>
      </c>
      <c r="AZY13" s="8">
        <v>42796</v>
      </c>
      <c r="AZZ13" s="12" t="s">
        <v>1763</v>
      </c>
      <c r="BAA13" s="12" t="s">
        <v>1608</v>
      </c>
      <c r="BAB13" s="13" t="s">
        <v>1764</v>
      </c>
      <c r="BAC13" s="8">
        <v>42796</v>
      </c>
      <c r="BAD13" s="12" t="s">
        <v>1763</v>
      </c>
      <c r="BAE13" s="12" t="s">
        <v>1608</v>
      </c>
      <c r="BAF13" s="13" t="s">
        <v>1764</v>
      </c>
      <c r="BAG13" s="8">
        <v>42796</v>
      </c>
      <c r="BAH13" s="12" t="s">
        <v>1763</v>
      </c>
      <c r="BAI13" s="12" t="s">
        <v>1608</v>
      </c>
      <c r="BAJ13" s="13" t="s">
        <v>1764</v>
      </c>
      <c r="BAK13" s="8">
        <v>42796</v>
      </c>
      <c r="BAL13" s="12" t="s">
        <v>1763</v>
      </c>
      <c r="BAM13" s="12" t="s">
        <v>1608</v>
      </c>
      <c r="BAN13" s="13" t="s">
        <v>1764</v>
      </c>
      <c r="BAO13" s="8">
        <v>42796</v>
      </c>
      <c r="BAP13" s="12" t="s">
        <v>1763</v>
      </c>
      <c r="BAQ13" s="12" t="s">
        <v>1608</v>
      </c>
      <c r="BAR13" s="13" t="s">
        <v>1764</v>
      </c>
      <c r="BAS13" s="8">
        <v>42796</v>
      </c>
      <c r="BAT13" s="12" t="s">
        <v>1763</v>
      </c>
      <c r="BAU13" s="12" t="s">
        <v>1608</v>
      </c>
      <c r="BAV13" s="13" t="s">
        <v>1764</v>
      </c>
      <c r="BAW13" s="8">
        <v>42796</v>
      </c>
      <c r="BAX13" s="12" t="s">
        <v>1763</v>
      </c>
      <c r="BAY13" s="12" t="s">
        <v>1608</v>
      </c>
      <c r="BAZ13" s="13" t="s">
        <v>1764</v>
      </c>
      <c r="BBA13" s="8">
        <v>42796</v>
      </c>
      <c r="BBB13" s="12" t="s">
        <v>1763</v>
      </c>
      <c r="BBC13" s="12" t="s">
        <v>1608</v>
      </c>
      <c r="BBD13" s="13" t="s">
        <v>1764</v>
      </c>
      <c r="BBE13" s="8">
        <v>42796</v>
      </c>
      <c r="BBF13" s="12" t="s">
        <v>1763</v>
      </c>
      <c r="BBG13" s="12" t="s">
        <v>1608</v>
      </c>
      <c r="BBH13" s="13" t="s">
        <v>1764</v>
      </c>
      <c r="BBI13" s="8">
        <v>42796</v>
      </c>
      <c r="BBJ13" s="12" t="s">
        <v>1763</v>
      </c>
      <c r="BBK13" s="12" t="s">
        <v>1608</v>
      </c>
      <c r="BBL13" s="13" t="s">
        <v>1764</v>
      </c>
      <c r="BBM13" s="8">
        <v>42796</v>
      </c>
      <c r="BBN13" s="12" t="s">
        <v>1763</v>
      </c>
      <c r="BBO13" s="12" t="s">
        <v>1608</v>
      </c>
      <c r="BBP13" s="13" t="s">
        <v>1764</v>
      </c>
      <c r="BBQ13" s="8">
        <v>42796</v>
      </c>
      <c r="BBR13" s="12" t="s">
        <v>1763</v>
      </c>
      <c r="BBS13" s="12" t="s">
        <v>1608</v>
      </c>
      <c r="BBT13" s="13" t="s">
        <v>1764</v>
      </c>
      <c r="BBU13" s="8">
        <v>42796</v>
      </c>
      <c r="BBV13" s="12" t="s">
        <v>1763</v>
      </c>
      <c r="BBW13" s="12" t="s">
        <v>1608</v>
      </c>
      <c r="BBX13" s="13" t="s">
        <v>1764</v>
      </c>
      <c r="BBY13" s="8">
        <v>42796</v>
      </c>
      <c r="BBZ13" s="12" t="s">
        <v>1763</v>
      </c>
      <c r="BCA13" s="12" t="s">
        <v>1608</v>
      </c>
      <c r="BCB13" s="13" t="s">
        <v>1764</v>
      </c>
      <c r="BCC13" s="8">
        <v>42796</v>
      </c>
      <c r="BCD13" s="12" t="s">
        <v>1763</v>
      </c>
      <c r="BCE13" s="12" t="s">
        <v>1608</v>
      </c>
      <c r="BCF13" s="13" t="s">
        <v>1764</v>
      </c>
      <c r="BCG13" s="8">
        <v>42796</v>
      </c>
      <c r="BCH13" s="12" t="s">
        <v>1763</v>
      </c>
      <c r="BCI13" s="12" t="s">
        <v>1608</v>
      </c>
      <c r="BCJ13" s="13" t="s">
        <v>1764</v>
      </c>
      <c r="BCK13" s="8">
        <v>42796</v>
      </c>
      <c r="BCL13" s="12" t="s">
        <v>1763</v>
      </c>
      <c r="BCM13" s="12" t="s">
        <v>1608</v>
      </c>
      <c r="BCN13" s="13" t="s">
        <v>1764</v>
      </c>
      <c r="BCO13" s="8">
        <v>42796</v>
      </c>
      <c r="BCP13" s="12" t="s">
        <v>1763</v>
      </c>
      <c r="BCQ13" s="12" t="s">
        <v>1608</v>
      </c>
      <c r="BCR13" s="13" t="s">
        <v>1764</v>
      </c>
      <c r="BCS13" s="8">
        <v>42796</v>
      </c>
      <c r="BCT13" s="12" t="s">
        <v>1763</v>
      </c>
      <c r="BCU13" s="12" t="s">
        <v>1608</v>
      </c>
      <c r="BCV13" s="13" t="s">
        <v>1764</v>
      </c>
      <c r="BCW13" s="8">
        <v>42796</v>
      </c>
      <c r="BCX13" s="12" t="s">
        <v>1763</v>
      </c>
      <c r="BCY13" s="12" t="s">
        <v>1608</v>
      </c>
      <c r="BCZ13" s="13" t="s">
        <v>1764</v>
      </c>
      <c r="BDA13" s="8">
        <v>42796</v>
      </c>
      <c r="BDB13" s="12" t="s">
        <v>1763</v>
      </c>
      <c r="BDC13" s="12" t="s">
        <v>1608</v>
      </c>
      <c r="BDD13" s="13" t="s">
        <v>1764</v>
      </c>
      <c r="BDE13" s="8">
        <v>42796</v>
      </c>
      <c r="BDF13" s="12" t="s">
        <v>1763</v>
      </c>
      <c r="BDG13" s="12" t="s">
        <v>1608</v>
      </c>
      <c r="BDH13" s="13" t="s">
        <v>1764</v>
      </c>
      <c r="BDI13" s="8">
        <v>42796</v>
      </c>
      <c r="BDJ13" s="12" t="s">
        <v>1763</v>
      </c>
      <c r="BDK13" s="12" t="s">
        <v>1608</v>
      </c>
      <c r="BDL13" s="13" t="s">
        <v>1764</v>
      </c>
      <c r="BDM13" s="8">
        <v>42796</v>
      </c>
      <c r="BDN13" s="12" t="s">
        <v>1763</v>
      </c>
      <c r="BDO13" s="12" t="s">
        <v>1608</v>
      </c>
      <c r="BDP13" s="13" t="s">
        <v>1764</v>
      </c>
      <c r="BDQ13" s="8">
        <v>42796</v>
      </c>
      <c r="BDR13" s="12" t="s">
        <v>1763</v>
      </c>
      <c r="BDS13" s="12" t="s">
        <v>1608</v>
      </c>
      <c r="BDT13" s="13" t="s">
        <v>1764</v>
      </c>
      <c r="BDU13" s="8">
        <v>42796</v>
      </c>
      <c r="BDV13" s="12" t="s">
        <v>1763</v>
      </c>
      <c r="BDW13" s="12" t="s">
        <v>1608</v>
      </c>
      <c r="BDX13" s="13" t="s">
        <v>1764</v>
      </c>
      <c r="BDY13" s="8">
        <v>42796</v>
      </c>
      <c r="BDZ13" s="12" t="s">
        <v>1763</v>
      </c>
      <c r="BEA13" s="12" t="s">
        <v>1608</v>
      </c>
      <c r="BEB13" s="13" t="s">
        <v>1764</v>
      </c>
      <c r="BEC13" s="8">
        <v>42796</v>
      </c>
      <c r="BED13" s="12" t="s">
        <v>1763</v>
      </c>
      <c r="BEE13" s="12" t="s">
        <v>1608</v>
      </c>
      <c r="BEF13" s="13" t="s">
        <v>1764</v>
      </c>
      <c r="BEG13" s="8">
        <v>42796</v>
      </c>
      <c r="BEH13" s="12" t="s">
        <v>1763</v>
      </c>
      <c r="BEI13" s="12" t="s">
        <v>1608</v>
      </c>
      <c r="BEJ13" s="13" t="s">
        <v>1764</v>
      </c>
      <c r="BEK13" s="8">
        <v>42796</v>
      </c>
      <c r="BEL13" s="12" t="s">
        <v>1763</v>
      </c>
      <c r="BEM13" s="12" t="s">
        <v>1608</v>
      </c>
      <c r="BEN13" s="13" t="s">
        <v>1764</v>
      </c>
      <c r="BEO13" s="8">
        <v>42796</v>
      </c>
      <c r="BEP13" s="12" t="s">
        <v>1763</v>
      </c>
      <c r="BEQ13" s="12" t="s">
        <v>1608</v>
      </c>
      <c r="BER13" s="13" t="s">
        <v>1764</v>
      </c>
      <c r="BES13" s="8">
        <v>42796</v>
      </c>
      <c r="BET13" s="12" t="s">
        <v>1763</v>
      </c>
      <c r="BEU13" s="12" t="s">
        <v>1608</v>
      </c>
      <c r="BEV13" s="13" t="s">
        <v>1764</v>
      </c>
      <c r="BEW13" s="8">
        <v>42796</v>
      </c>
      <c r="BEX13" s="12" t="s">
        <v>1763</v>
      </c>
      <c r="BEY13" s="12" t="s">
        <v>1608</v>
      </c>
      <c r="BEZ13" s="13" t="s">
        <v>1764</v>
      </c>
      <c r="BFA13" s="8">
        <v>42796</v>
      </c>
      <c r="BFB13" s="12" t="s">
        <v>1763</v>
      </c>
      <c r="BFC13" s="12" t="s">
        <v>1608</v>
      </c>
      <c r="BFD13" s="13" t="s">
        <v>1764</v>
      </c>
      <c r="BFE13" s="8">
        <v>42796</v>
      </c>
      <c r="BFF13" s="12" t="s">
        <v>1763</v>
      </c>
      <c r="BFG13" s="12" t="s">
        <v>1608</v>
      </c>
      <c r="BFH13" s="13" t="s">
        <v>1764</v>
      </c>
      <c r="BFI13" s="8">
        <v>42796</v>
      </c>
      <c r="BFJ13" s="12" t="s">
        <v>1763</v>
      </c>
      <c r="BFK13" s="12" t="s">
        <v>1608</v>
      </c>
      <c r="BFL13" s="13" t="s">
        <v>1764</v>
      </c>
      <c r="BFM13" s="8">
        <v>42796</v>
      </c>
      <c r="BFN13" s="12" t="s">
        <v>1763</v>
      </c>
      <c r="BFO13" s="12" t="s">
        <v>1608</v>
      </c>
      <c r="BFP13" s="13" t="s">
        <v>1764</v>
      </c>
      <c r="BFQ13" s="8">
        <v>42796</v>
      </c>
      <c r="BFR13" s="12" t="s">
        <v>1763</v>
      </c>
      <c r="BFS13" s="12" t="s">
        <v>1608</v>
      </c>
      <c r="BFT13" s="13" t="s">
        <v>1764</v>
      </c>
      <c r="BFU13" s="8">
        <v>42796</v>
      </c>
      <c r="BFV13" s="12" t="s">
        <v>1763</v>
      </c>
      <c r="BFW13" s="12" t="s">
        <v>1608</v>
      </c>
      <c r="BFX13" s="13" t="s">
        <v>1764</v>
      </c>
      <c r="BFY13" s="8">
        <v>42796</v>
      </c>
      <c r="BFZ13" s="12" t="s">
        <v>1763</v>
      </c>
      <c r="BGA13" s="12" t="s">
        <v>1608</v>
      </c>
      <c r="BGB13" s="13" t="s">
        <v>1764</v>
      </c>
      <c r="BGC13" s="8">
        <v>42796</v>
      </c>
      <c r="BGD13" s="12" t="s">
        <v>1763</v>
      </c>
      <c r="BGE13" s="12" t="s">
        <v>1608</v>
      </c>
      <c r="BGF13" s="13" t="s">
        <v>1764</v>
      </c>
      <c r="BGG13" s="8">
        <v>42796</v>
      </c>
      <c r="BGH13" s="12" t="s">
        <v>1763</v>
      </c>
      <c r="BGI13" s="12" t="s">
        <v>1608</v>
      </c>
      <c r="BGJ13" s="13" t="s">
        <v>1764</v>
      </c>
      <c r="BGK13" s="8">
        <v>42796</v>
      </c>
      <c r="BGL13" s="12" t="s">
        <v>1763</v>
      </c>
      <c r="BGM13" s="12" t="s">
        <v>1608</v>
      </c>
      <c r="BGN13" s="13" t="s">
        <v>1764</v>
      </c>
      <c r="BGO13" s="8">
        <v>42796</v>
      </c>
      <c r="BGP13" s="12" t="s">
        <v>1763</v>
      </c>
      <c r="BGQ13" s="12" t="s">
        <v>1608</v>
      </c>
      <c r="BGR13" s="13" t="s">
        <v>1764</v>
      </c>
      <c r="BGS13" s="8">
        <v>42796</v>
      </c>
      <c r="BGT13" s="12" t="s">
        <v>1763</v>
      </c>
      <c r="BGU13" s="12" t="s">
        <v>1608</v>
      </c>
      <c r="BGV13" s="13" t="s">
        <v>1764</v>
      </c>
      <c r="BGW13" s="8">
        <v>42796</v>
      </c>
      <c r="BGX13" s="12" t="s">
        <v>1763</v>
      </c>
      <c r="BGY13" s="12" t="s">
        <v>1608</v>
      </c>
      <c r="BGZ13" s="13" t="s">
        <v>1764</v>
      </c>
      <c r="BHA13" s="8">
        <v>42796</v>
      </c>
      <c r="BHB13" s="12" t="s">
        <v>1763</v>
      </c>
      <c r="BHC13" s="12" t="s">
        <v>1608</v>
      </c>
      <c r="BHD13" s="13" t="s">
        <v>1764</v>
      </c>
      <c r="BHE13" s="8">
        <v>42796</v>
      </c>
      <c r="BHF13" s="12" t="s">
        <v>1763</v>
      </c>
      <c r="BHG13" s="12" t="s">
        <v>1608</v>
      </c>
      <c r="BHH13" s="13" t="s">
        <v>1764</v>
      </c>
      <c r="BHI13" s="8">
        <v>42796</v>
      </c>
      <c r="BHJ13" s="12" t="s">
        <v>1763</v>
      </c>
      <c r="BHK13" s="12" t="s">
        <v>1608</v>
      </c>
      <c r="BHL13" s="13" t="s">
        <v>1764</v>
      </c>
      <c r="BHM13" s="8">
        <v>42796</v>
      </c>
      <c r="BHN13" s="12" t="s">
        <v>1763</v>
      </c>
      <c r="BHO13" s="12" t="s">
        <v>1608</v>
      </c>
      <c r="BHP13" s="13" t="s">
        <v>1764</v>
      </c>
      <c r="BHQ13" s="8">
        <v>42796</v>
      </c>
      <c r="BHR13" s="12" t="s">
        <v>1763</v>
      </c>
      <c r="BHS13" s="12" t="s">
        <v>1608</v>
      </c>
      <c r="BHT13" s="13" t="s">
        <v>1764</v>
      </c>
      <c r="BHU13" s="8">
        <v>42796</v>
      </c>
      <c r="BHV13" s="12" t="s">
        <v>1763</v>
      </c>
      <c r="BHW13" s="12" t="s">
        <v>1608</v>
      </c>
      <c r="BHX13" s="13" t="s">
        <v>1764</v>
      </c>
      <c r="BHY13" s="8">
        <v>42796</v>
      </c>
      <c r="BHZ13" s="12" t="s">
        <v>1763</v>
      </c>
      <c r="BIA13" s="12" t="s">
        <v>1608</v>
      </c>
      <c r="BIB13" s="13" t="s">
        <v>1764</v>
      </c>
      <c r="BIC13" s="8">
        <v>42796</v>
      </c>
      <c r="BID13" s="12" t="s">
        <v>1763</v>
      </c>
      <c r="BIE13" s="12" t="s">
        <v>1608</v>
      </c>
      <c r="BIF13" s="13" t="s">
        <v>1764</v>
      </c>
      <c r="BIG13" s="8">
        <v>42796</v>
      </c>
      <c r="BIH13" s="12" t="s">
        <v>1763</v>
      </c>
      <c r="BII13" s="12" t="s">
        <v>1608</v>
      </c>
      <c r="BIJ13" s="13" t="s">
        <v>1764</v>
      </c>
      <c r="BIK13" s="8">
        <v>42796</v>
      </c>
      <c r="BIL13" s="12" t="s">
        <v>1763</v>
      </c>
      <c r="BIM13" s="12" t="s">
        <v>1608</v>
      </c>
      <c r="BIN13" s="13" t="s">
        <v>1764</v>
      </c>
      <c r="BIO13" s="8">
        <v>42796</v>
      </c>
      <c r="BIP13" s="12" t="s">
        <v>1763</v>
      </c>
      <c r="BIQ13" s="12" t="s">
        <v>1608</v>
      </c>
      <c r="BIR13" s="13" t="s">
        <v>1764</v>
      </c>
      <c r="BIS13" s="8">
        <v>42796</v>
      </c>
      <c r="BIT13" s="12" t="s">
        <v>1763</v>
      </c>
      <c r="BIU13" s="12" t="s">
        <v>1608</v>
      </c>
      <c r="BIV13" s="13" t="s">
        <v>1764</v>
      </c>
      <c r="BIW13" s="8">
        <v>42796</v>
      </c>
      <c r="BIX13" s="12" t="s">
        <v>1763</v>
      </c>
      <c r="BIY13" s="12" t="s">
        <v>1608</v>
      </c>
      <c r="BIZ13" s="13" t="s">
        <v>1764</v>
      </c>
      <c r="BJA13" s="8">
        <v>42796</v>
      </c>
      <c r="BJB13" s="12" t="s">
        <v>1763</v>
      </c>
      <c r="BJC13" s="12" t="s">
        <v>1608</v>
      </c>
      <c r="BJD13" s="13" t="s">
        <v>1764</v>
      </c>
      <c r="BJE13" s="8">
        <v>42796</v>
      </c>
      <c r="BJF13" s="12" t="s">
        <v>1763</v>
      </c>
      <c r="BJG13" s="12" t="s">
        <v>1608</v>
      </c>
      <c r="BJH13" s="13" t="s">
        <v>1764</v>
      </c>
      <c r="BJI13" s="8">
        <v>42796</v>
      </c>
      <c r="BJJ13" s="12" t="s">
        <v>1763</v>
      </c>
      <c r="BJK13" s="12" t="s">
        <v>1608</v>
      </c>
      <c r="BJL13" s="13" t="s">
        <v>1764</v>
      </c>
      <c r="BJM13" s="8">
        <v>42796</v>
      </c>
      <c r="BJN13" s="12" t="s">
        <v>1763</v>
      </c>
      <c r="BJO13" s="12" t="s">
        <v>1608</v>
      </c>
      <c r="BJP13" s="13" t="s">
        <v>1764</v>
      </c>
      <c r="BJQ13" s="8">
        <v>42796</v>
      </c>
      <c r="BJR13" s="12" t="s">
        <v>1763</v>
      </c>
      <c r="BJS13" s="12" t="s">
        <v>1608</v>
      </c>
      <c r="BJT13" s="13" t="s">
        <v>1764</v>
      </c>
      <c r="BJU13" s="8">
        <v>42796</v>
      </c>
      <c r="BJV13" s="12" t="s">
        <v>1763</v>
      </c>
      <c r="BJW13" s="12" t="s">
        <v>1608</v>
      </c>
      <c r="BJX13" s="13" t="s">
        <v>1764</v>
      </c>
      <c r="BJY13" s="8">
        <v>42796</v>
      </c>
      <c r="BJZ13" s="12" t="s">
        <v>1763</v>
      </c>
      <c r="BKA13" s="12" t="s">
        <v>1608</v>
      </c>
      <c r="BKB13" s="13" t="s">
        <v>1764</v>
      </c>
      <c r="BKC13" s="8">
        <v>42796</v>
      </c>
      <c r="BKD13" s="12" t="s">
        <v>1763</v>
      </c>
      <c r="BKE13" s="12" t="s">
        <v>1608</v>
      </c>
      <c r="BKF13" s="13" t="s">
        <v>1764</v>
      </c>
      <c r="BKG13" s="8">
        <v>42796</v>
      </c>
      <c r="BKH13" s="12" t="s">
        <v>1763</v>
      </c>
      <c r="BKI13" s="12" t="s">
        <v>1608</v>
      </c>
      <c r="BKJ13" s="13" t="s">
        <v>1764</v>
      </c>
      <c r="BKK13" s="8">
        <v>42796</v>
      </c>
      <c r="BKL13" s="12" t="s">
        <v>1763</v>
      </c>
      <c r="BKM13" s="12" t="s">
        <v>1608</v>
      </c>
      <c r="BKN13" s="13" t="s">
        <v>1764</v>
      </c>
      <c r="BKO13" s="8">
        <v>42796</v>
      </c>
      <c r="BKP13" s="12" t="s">
        <v>1763</v>
      </c>
      <c r="BKQ13" s="12" t="s">
        <v>1608</v>
      </c>
      <c r="BKR13" s="13" t="s">
        <v>1764</v>
      </c>
      <c r="BKS13" s="8">
        <v>42796</v>
      </c>
      <c r="BKT13" s="12" t="s">
        <v>1763</v>
      </c>
      <c r="BKU13" s="12" t="s">
        <v>1608</v>
      </c>
      <c r="BKV13" s="13" t="s">
        <v>1764</v>
      </c>
      <c r="BKW13" s="8">
        <v>42796</v>
      </c>
      <c r="BKX13" s="12" t="s">
        <v>1763</v>
      </c>
      <c r="BKY13" s="12" t="s">
        <v>1608</v>
      </c>
      <c r="BKZ13" s="13" t="s">
        <v>1764</v>
      </c>
      <c r="BLA13" s="8">
        <v>42796</v>
      </c>
      <c r="BLB13" s="12" t="s">
        <v>1763</v>
      </c>
      <c r="BLC13" s="12" t="s">
        <v>1608</v>
      </c>
      <c r="BLD13" s="13" t="s">
        <v>1764</v>
      </c>
      <c r="BLE13" s="8">
        <v>42796</v>
      </c>
      <c r="BLF13" s="12" t="s">
        <v>1763</v>
      </c>
      <c r="BLG13" s="12" t="s">
        <v>1608</v>
      </c>
      <c r="BLH13" s="13" t="s">
        <v>1764</v>
      </c>
      <c r="BLI13" s="8">
        <v>42796</v>
      </c>
      <c r="BLJ13" s="12" t="s">
        <v>1763</v>
      </c>
      <c r="BLK13" s="12" t="s">
        <v>1608</v>
      </c>
      <c r="BLL13" s="13" t="s">
        <v>1764</v>
      </c>
      <c r="BLM13" s="8">
        <v>42796</v>
      </c>
      <c r="BLN13" s="12" t="s">
        <v>1763</v>
      </c>
      <c r="BLO13" s="12" t="s">
        <v>1608</v>
      </c>
      <c r="BLP13" s="13" t="s">
        <v>1764</v>
      </c>
      <c r="BLQ13" s="8">
        <v>42796</v>
      </c>
      <c r="BLR13" s="12" t="s">
        <v>1763</v>
      </c>
      <c r="BLS13" s="12" t="s">
        <v>1608</v>
      </c>
      <c r="BLT13" s="13" t="s">
        <v>1764</v>
      </c>
      <c r="BLU13" s="8">
        <v>42796</v>
      </c>
      <c r="BLV13" s="12" t="s">
        <v>1763</v>
      </c>
      <c r="BLW13" s="12" t="s">
        <v>1608</v>
      </c>
      <c r="BLX13" s="13" t="s">
        <v>1764</v>
      </c>
      <c r="BLY13" s="8">
        <v>42796</v>
      </c>
      <c r="BLZ13" s="12" t="s">
        <v>1763</v>
      </c>
      <c r="BMA13" s="12" t="s">
        <v>1608</v>
      </c>
      <c r="BMB13" s="13" t="s">
        <v>1764</v>
      </c>
      <c r="BMC13" s="8">
        <v>42796</v>
      </c>
      <c r="BMD13" s="12" t="s">
        <v>1763</v>
      </c>
      <c r="BME13" s="12" t="s">
        <v>1608</v>
      </c>
      <c r="BMF13" s="13" t="s">
        <v>1764</v>
      </c>
      <c r="BMG13" s="8">
        <v>42796</v>
      </c>
      <c r="BMH13" s="12" t="s">
        <v>1763</v>
      </c>
      <c r="BMI13" s="12" t="s">
        <v>1608</v>
      </c>
      <c r="BMJ13" s="13" t="s">
        <v>1764</v>
      </c>
      <c r="BMK13" s="8">
        <v>42796</v>
      </c>
      <c r="BML13" s="12" t="s">
        <v>1763</v>
      </c>
      <c r="BMM13" s="12" t="s">
        <v>1608</v>
      </c>
      <c r="BMN13" s="13" t="s">
        <v>1764</v>
      </c>
      <c r="BMO13" s="8">
        <v>42796</v>
      </c>
      <c r="BMP13" s="12" t="s">
        <v>1763</v>
      </c>
      <c r="BMQ13" s="12" t="s">
        <v>1608</v>
      </c>
      <c r="BMR13" s="13" t="s">
        <v>1764</v>
      </c>
      <c r="BMS13" s="8">
        <v>42796</v>
      </c>
      <c r="BMT13" s="12" t="s">
        <v>1763</v>
      </c>
      <c r="BMU13" s="12" t="s">
        <v>1608</v>
      </c>
      <c r="BMV13" s="13" t="s">
        <v>1764</v>
      </c>
      <c r="BMW13" s="8">
        <v>42796</v>
      </c>
      <c r="BMX13" s="12" t="s">
        <v>1763</v>
      </c>
      <c r="BMY13" s="12" t="s">
        <v>1608</v>
      </c>
      <c r="BMZ13" s="13" t="s">
        <v>1764</v>
      </c>
      <c r="BNA13" s="8">
        <v>42796</v>
      </c>
      <c r="BNB13" s="12" t="s">
        <v>1763</v>
      </c>
      <c r="BNC13" s="12" t="s">
        <v>1608</v>
      </c>
      <c r="BND13" s="13" t="s">
        <v>1764</v>
      </c>
      <c r="BNE13" s="8">
        <v>42796</v>
      </c>
      <c r="BNF13" s="12" t="s">
        <v>1763</v>
      </c>
      <c r="BNG13" s="12" t="s">
        <v>1608</v>
      </c>
      <c r="BNH13" s="13" t="s">
        <v>1764</v>
      </c>
      <c r="BNI13" s="8">
        <v>42796</v>
      </c>
      <c r="BNJ13" s="12" t="s">
        <v>1763</v>
      </c>
      <c r="BNK13" s="12" t="s">
        <v>1608</v>
      </c>
      <c r="BNL13" s="13" t="s">
        <v>1764</v>
      </c>
      <c r="BNM13" s="8">
        <v>42796</v>
      </c>
      <c r="BNN13" s="12" t="s">
        <v>1763</v>
      </c>
      <c r="BNO13" s="12" t="s">
        <v>1608</v>
      </c>
      <c r="BNP13" s="13" t="s">
        <v>1764</v>
      </c>
      <c r="BNQ13" s="8">
        <v>42796</v>
      </c>
      <c r="BNR13" s="12" t="s">
        <v>1763</v>
      </c>
      <c r="BNS13" s="12" t="s">
        <v>1608</v>
      </c>
      <c r="BNT13" s="13" t="s">
        <v>1764</v>
      </c>
      <c r="BNU13" s="8">
        <v>42796</v>
      </c>
      <c r="BNV13" s="12" t="s">
        <v>1763</v>
      </c>
      <c r="BNW13" s="12" t="s">
        <v>1608</v>
      </c>
      <c r="BNX13" s="13" t="s">
        <v>1764</v>
      </c>
      <c r="BNY13" s="8">
        <v>42796</v>
      </c>
      <c r="BNZ13" s="12" t="s">
        <v>1763</v>
      </c>
      <c r="BOA13" s="12" t="s">
        <v>1608</v>
      </c>
      <c r="BOB13" s="13" t="s">
        <v>1764</v>
      </c>
      <c r="BOC13" s="8">
        <v>42796</v>
      </c>
      <c r="BOD13" s="12" t="s">
        <v>1763</v>
      </c>
      <c r="BOE13" s="12" t="s">
        <v>1608</v>
      </c>
      <c r="BOF13" s="13" t="s">
        <v>1764</v>
      </c>
      <c r="BOG13" s="8">
        <v>42796</v>
      </c>
      <c r="BOH13" s="12" t="s">
        <v>1763</v>
      </c>
      <c r="BOI13" s="12" t="s">
        <v>1608</v>
      </c>
      <c r="BOJ13" s="13" t="s">
        <v>1764</v>
      </c>
      <c r="BOK13" s="8">
        <v>42796</v>
      </c>
      <c r="BOL13" s="12" t="s">
        <v>1763</v>
      </c>
      <c r="BOM13" s="12" t="s">
        <v>1608</v>
      </c>
      <c r="BON13" s="13" t="s">
        <v>1764</v>
      </c>
      <c r="BOO13" s="8">
        <v>42796</v>
      </c>
      <c r="BOP13" s="12" t="s">
        <v>1763</v>
      </c>
      <c r="BOQ13" s="12" t="s">
        <v>1608</v>
      </c>
      <c r="BOR13" s="13" t="s">
        <v>1764</v>
      </c>
      <c r="BOS13" s="8">
        <v>42796</v>
      </c>
      <c r="BOT13" s="12" t="s">
        <v>1763</v>
      </c>
      <c r="BOU13" s="12" t="s">
        <v>1608</v>
      </c>
      <c r="BOV13" s="13" t="s">
        <v>1764</v>
      </c>
      <c r="BOW13" s="8">
        <v>42796</v>
      </c>
      <c r="BOX13" s="12" t="s">
        <v>1763</v>
      </c>
      <c r="BOY13" s="12" t="s">
        <v>1608</v>
      </c>
      <c r="BOZ13" s="13" t="s">
        <v>1764</v>
      </c>
      <c r="BPA13" s="8">
        <v>42796</v>
      </c>
      <c r="BPB13" s="12" t="s">
        <v>1763</v>
      </c>
      <c r="BPC13" s="12" t="s">
        <v>1608</v>
      </c>
      <c r="BPD13" s="13" t="s">
        <v>1764</v>
      </c>
      <c r="BPE13" s="8">
        <v>42796</v>
      </c>
      <c r="BPF13" s="12" t="s">
        <v>1763</v>
      </c>
      <c r="BPG13" s="12" t="s">
        <v>1608</v>
      </c>
      <c r="BPH13" s="13" t="s">
        <v>1764</v>
      </c>
      <c r="BPI13" s="8">
        <v>42796</v>
      </c>
      <c r="BPJ13" s="12" t="s">
        <v>1763</v>
      </c>
      <c r="BPK13" s="12" t="s">
        <v>1608</v>
      </c>
      <c r="BPL13" s="13" t="s">
        <v>1764</v>
      </c>
      <c r="BPM13" s="8">
        <v>42796</v>
      </c>
      <c r="BPN13" s="12" t="s">
        <v>1763</v>
      </c>
      <c r="BPO13" s="12" t="s">
        <v>1608</v>
      </c>
      <c r="BPP13" s="13" t="s">
        <v>1764</v>
      </c>
      <c r="BPQ13" s="8">
        <v>42796</v>
      </c>
      <c r="BPR13" s="12" t="s">
        <v>1763</v>
      </c>
      <c r="BPS13" s="12" t="s">
        <v>1608</v>
      </c>
      <c r="BPT13" s="13" t="s">
        <v>1764</v>
      </c>
      <c r="BPU13" s="8">
        <v>42796</v>
      </c>
      <c r="BPV13" s="12" t="s">
        <v>1763</v>
      </c>
      <c r="BPW13" s="12" t="s">
        <v>1608</v>
      </c>
      <c r="BPX13" s="13" t="s">
        <v>1764</v>
      </c>
      <c r="BPY13" s="8">
        <v>42796</v>
      </c>
      <c r="BPZ13" s="12" t="s">
        <v>1763</v>
      </c>
      <c r="BQA13" s="12" t="s">
        <v>1608</v>
      </c>
      <c r="BQB13" s="13" t="s">
        <v>1764</v>
      </c>
      <c r="BQC13" s="8">
        <v>42796</v>
      </c>
      <c r="BQD13" s="12" t="s">
        <v>1763</v>
      </c>
      <c r="BQE13" s="12" t="s">
        <v>1608</v>
      </c>
      <c r="BQF13" s="13" t="s">
        <v>1764</v>
      </c>
      <c r="BQG13" s="8">
        <v>42796</v>
      </c>
      <c r="BQH13" s="12" t="s">
        <v>1763</v>
      </c>
      <c r="BQI13" s="12" t="s">
        <v>1608</v>
      </c>
      <c r="BQJ13" s="13" t="s">
        <v>1764</v>
      </c>
      <c r="BQK13" s="8">
        <v>42796</v>
      </c>
      <c r="BQL13" s="12" t="s">
        <v>1763</v>
      </c>
      <c r="BQM13" s="12" t="s">
        <v>1608</v>
      </c>
      <c r="BQN13" s="13" t="s">
        <v>1764</v>
      </c>
      <c r="BQO13" s="8">
        <v>42796</v>
      </c>
      <c r="BQP13" s="12" t="s">
        <v>1763</v>
      </c>
      <c r="BQQ13" s="12" t="s">
        <v>1608</v>
      </c>
      <c r="BQR13" s="13" t="s">
        <v>1764</v>
      </c>
      <c r="BQS13" s="8">
        <v>42796</v>
      </c>
      <c r="BQT13" s="12" t="s">
        <v>1763</v>
      </c>
      <c r="BQU13" s="12" t="s">
        <v>1608</v>
      </c>
      <c r="BQV13" s="13" t="s">
        <v>1764</v>
      </c>
      <c r="BQW13" s="8">
        <v>42796</v>
      </c>
      <c r="BQX13" s="12" t="s">
        <v>1763</v>
      </c>
      <c r="BQY13" s="12" t="s">
        <v>1608</v>
      </c>
      <c r="BQZ13" s="13" t="s">
        <v>1764</v>
      </c>
      <c r="BRA13" s="8">
        <v>42796</v>
      </c>
      <c r="BRB13" s="12" t="s">
        <v>1763</v>
      </c>
      <c r="BRC13" s="12" t="s">
        <v>1608</v>
      </c>
      <c r="BRD13" s="13" t="s">
        <v>1764</v>
      </c>
      <c r="BRE13" s="8">
        <v>42796</v>
      </c>
      <c r="BRF13" s="12" t="s">
        <v>1763</v>
      </c>
      <c r="BRG13" s="12" t="s">
        <v>1608</v>
      </c>
      <c r="BRH13" s="13" t="s">
        <v>1764</v>
      </c>
      <c r="BRI13" s="8">
        <v>42796</v>
      </c>
      <c r="BRJ13" s="12" t="s">
        <v>1763</v>
      </c>
      <c r="BRK13" s="12" t="s">
        <v>1608</v>
      </c>
      <c r="BRL13" s="13" t="s">
        <v>1764</v>
      </c>
      <c r="BRM13" s="8">
        <v>42796</v>
      </c>
      <c r="BRN13" s="12" t="s">
        <v>1763</v>
      </c>
      <c r="BRO13" s="12" t="s">
        <v>1608</v>
      </c>
      <c r="BRP13" s="13" t="s">
        <v>1764</v>
      </c>
      <c r="BRQ13" s="8">
        <v>42796</v>
      </c>
      <c r="BRR13" s="12" t="s">
        <v>1763</v>
      </c>
      <c r="BRS13" s="12" t="s">
        <v>1608</v>
      </c>
      <c r="BRT13" s="13" t="s">
        <v>1764</v>
      </c>
      <c r="BRU13" s="8">
        <v>42796</v>
      </c>
      <c r="BRV13" s="12" t="s">
        <v>1763</v>
      </c>
      <c r="BRW13" s="12" t="s">
        <v>1608</v>
      </c>
      <c r="BRX13" s="13" t="s">
        <v>1764</v>
      </c>
      <c r="BRY13" s="8">
        <v>42796</v>
      </c>
      <c r="BRZ13" s="12" t="s">
        <v>1763</v>
      </c>
      <c r="BSA13" s="12" t="s">
        <v>1608</v>
      </c>
      <c r="BSB13" s="13" t="s">
        <v>1764</v>
      </c>
      <c r="BSC13" s="8">
        <v>42796</v>
      </c>
      <c r="BSD13" s="12" t="s">
        <v>1763</v>
      </c>
      <c r="BSE13" s="12" t="s">
        <v>1608</v>
      </c>
      <c r="BSF13" s="13" t="s">
        <v>1764</v>
      </c>
      <c r="BSG13" s="8">
        <v>42796</v>
      </c>
      <c r="BSH13" s="12" t="s">
        <v>1763</v>
      </c>
      <c r="BSI13" s="12" t="s">
        <v>1608</v>
      </c>
      <c r="BSJ13" s="13" t="s">
        <v>1764</v>
      </c>
      <c r="BSK13" s="8">
        <v>42796</v>
      </c>
      <c r="BSL13" s="12" t="s">
        <v>1763</v>
      </c>
      <c r="BSM13" s="12" t="s">
        <v>1608</v>
      </c>
      <c r="BSN13" s="13" t="s">
        <v>1764</v>
      </c>
      <c r="BSO13" s="8">
        <v>42796</v>
      </c>
      <c r="BSP13" s="12" t="s">
        <v>1763</v>
      </c>
      <c r="BSQ13" s="12" t="s">
        <v>1608</v>
      </c>
      <c r="BSR13" s="13" t="s">
        <v>1764</v>
      </c>
      <c r="BSS13" s="8">
        <v>42796</v>
      </c>
      <c r="BST13" s="12" t="s">
        <v>1763</v>
      </c>
      <c r="BSU13" s="12" t="s">
        <v>1608</v>
      </c>
      <c r="BSV13" s="13" t="s">
        <v>1764</v>
      </c>
      <c r="BSW13" s="8">
        <v>42796</v>
      </c>
      <c r="BSX13" s="12" t="s">
        <v>1763</v>
      </c>
      <c r="BSY13" s="12" t="s">
        <v>1608</v>
      </c>
      <c r="BSZ13" s="13" t="s">
        <v>1764</v>
      </c>
      <c r="BTA13" s="8">
        <v>42796</v>
      </c>
      <c r="BTB13" s="12" t="s">
        <v>1763</v>
      </c>
      <c r="BTC13" s="12" t="s">
        <v>1608</v>
      </c>
      <c r="BTD13" s="13" t="s">
        <v>1764</v>
      </c>
      <c r="BTE13" s="8">
        <v>42796</v>
      </c>
      <c r="BTF13" s="12" t="s">
        <v>1763</v>
      </c>
      <c r="BTG13" s="12" t="s">
        <v>1608</v>
      </c>
      <c r="BTH13" s="13" t="s">
        <v>1764</v>
      </c>
      <c r="BTI13" s="8">
        <v>42796</v>
      </c>
      <c r="BTJ13" s="12" t="s">
        <v>1763</v>
      </c>
      <c r="BTK13" s="12" t="s">
        <v>1608</v>
      </c>
      <c r="BTL13" s="13" t="s">
        <v>1764</v>
      </c>
      <c r="BTM13" s="8">
        <v>42796</v>
      </c>
      <c r="BTN13" s="12" t="s">
        <v>1763</v>
      </c>
      <c r="BTO13" s="12" t="s">
        <v>1608</v>
      </c>
      <c r="BTP13" s="13" t="s">
        <v>1764</v>
      </c>
      <c r="BTQ13" s="8">
        <v>42796</v>
      </c>
      <c r="BTR13" s="12" t="s">
        <v>1763</v>
      </c>
      <c r="BTS13" s="12" t="s">
        <v>1608</v>
      </c>
      <c r="BTT13" s="13" t="s">
        <v>1764</v>
      </c>
      <c r="BTU13" s="8">
        <v>42796</v>
      </c>
      <c r="BTV13" s="12" t="s">
        <v>1763</v>
      </c>
      <c r="BTW13" s="12" t="s">
        <v>1608</v>
      </c>
      <c r="BTX13" s="13" t="s">
        <v>1764</v>
      </c>
      <c r="BTY13" s="8">
        <v>42796</v>
      </c>
      <c r="BTZ13" s="12" t="s">
        <v>1763</v>
      </c>
      <c r="BUA13" s="12" t="s">
        <v>1608</v>
      </c>
      <c r="BUB13" s="13" t="s">
        <v>1764</v>
      </c>
      <c r="BUC13" s="8">
        <v>42796</v>
      </c>
      <c r="BUD13" s="12" t="s">
        <v>1763</v>
      </c>
      <c r="BUE13" s="12" t="s">
        <v>1608</v>
      </c>
      <c r="BUF13" s="13" t="s">
        <v>1764</v>
      </c>
      <c r="BUG13" s="8">
        <v>42796</v>
      </c>
      <c r="BUH13" s="12" t="s">
        <v>1763</v>
      </c>
      <c r="BUI13" s="12" t="s">
        <v>1608</v>
      </c>
      <c r="BUJ13" s="13" t="s">
        <v>1764</v>
      </c>
      <c r="BUK13" s="8">
        <v>42796</v>
      </c>
      <c r="BUL13" s="12" t="s">
        <v>1763</v>
      </c>
      <c r="BUM13" s="12" t="s">
        <v>1608</v>
      </c>
      <c r="BUN13" s="13" t="s">
        <v>1764</v>
      </c>
      <c r="BUO13" s="8">
        <v>42796</v>
      </c>
      <c r="BUP13" s="12" t="s">
        <v>1763</v>
      </c>
      <c r="BUQ13" s="12" t="s">
        <v>1608</v>
      </c>
      <c r="BUR13" s="13" t="s">
        <v>1764</v>
      </c>
      <c r="BUS13" s="8">
        <v>42796</v>
      </c>
      <c r="BUT13" s="12" t="s">
        <v>1763</v>
      </c>
      <c r="BUU13" s="12" t="s">
        <v>1608</v>
      </c>
      <c r="BUV13" s="13" t="s">
        <v>1764</v>
      </c>
      <c r="BUW13" s="8">
        <v>42796</v>
      </c>
      <c r="BUX13" s="12" t="s">
        <v>1763</v>
      </c>
      <c r="BUY13" s="12" t="s">
        <v>1608</v>
      </c>
      <c r="BUZ13" s="13" t="s">
        <v>1764</v>
      </c>
      <c r="BVA13" s="8">
        <v>42796</v>
      </c>
      <c r="BVB13" s="12" t="s">
        <v>1763</v>
      </c>
      <c r="BVC13" s="12" t="s">
        <v>1608</v>
      </c>
      <c r="BVD13" s="13" t="s">
        <v>1764</v>
      </c>
      <c r="BVE13" s="8">
        <v>42796</v>
      </c>
      <c r="BVF13" s="12" t="s">
        <v>1763</v>
      </c>
      <c r="BVG13" s="12" t="s">
        <v>1608</v>
      </c>
      <c r="BVH13" s="13" t="s">
        <v>1764</v>
      </c>
      <c r="BVI13" s="8">
        <v>42796</v>
      </c>
      <c r="BVJ13" s="12" t="s">
        <v>1763</v>
      </c>
      <c r="BVK13" s="12" t="s">
        <v>1608</v>
      </c>
      <c r="BVL13" s="13" t="s">
        <v>1764</v>
      </c>
      <c r="BVM13" s="8">
        <v>42796</v>
      </c>
      <c r="BVN13" s="12" t="s">
        <v>1763</v>
      </c>
      <c r="BVO13" s="12" t="s">
        <v>1608</v>
      </c>
      <c r="BVP13" s="13" t="s">
        <v>1764</v>
      </c>
      <c r="BVQ13" s="8">
        <v>42796</v>
      </c>
      <c r="BVR13" s="12" t="s">
        <v>1763</v>
      </c>
      <c r="BVS13" s="12" t="s">
        <v>1608</v>
      </c>
      <c r="BVT13" s="13" t="s">
        <v>1764</v>
      </c>
      <c r="BVU13" s="8">
        <v>42796</v>
      </c>
      <c r="BVV13" s="12" t="s">
        <v>1763</v>
      </c>
      <c r="BVW13" s="12" t="s">
        <v>1608</v>
      </c>
      <c r="BVX13" s="13" t="s">
        <v>1764</v>
      </c>
      <c r="BVY13" s="8">
        <v>42796</v>
      </c>
      <c r="BVZ13" s="12" t="s">
        <v>1763</v>
      </c>
      <c r="BWA13" s="12" t="s">
        <v>1608</v>
      </c>
      <c r="BWB13" s="13" t="s">
        <v>1764</v>
      </c>
      <c r="BWC13" s="8">
        <v>42796</v>
      </c>
      <c r="BWD13" s="12" t="s">
        <v>1763</v>
      </c>
      <c r="BWE13" s="12" t="s">
        <v>1608</v>
      </c>
      <c r="BWF13" s="13" t="s">
        <v>1764</v>
      </c>
      <c r="BWG13" s="8">
        <v>42796</v>
      </c>
      <c r="BWH13" s="12" t="s">
        <v>1763</v>
      </c>
      <c r="BWI13" s="12" t="s">
        <v>1608</v>
      </c>
      <c r="BWJ13" s="13" t="s">
        <v>1764</v>
      </c>
      <c r="BWK13" s="8">
        <v>42796</v>
      </c>
      <c r="BWL13" s="12" t="s">
        <v>1763</v>
      </c>
      <c r="BWM13" s="12" t="s">
        <v>1608</v>
      </c>
      <c r="BWN13" s="13" t="s">
        <v>1764</v>
      </c>
      <c r="BWO13" s="8">
        <v>42796</v>
      </c>
      <c r="BWP13" s="12" t="s">
        <v>1763</v>
      </c>
      <c r="BWQ13" s="12" t="s">
        <v>1608</v>
      </c>
      <c r="BWR13" s="13" t="s">
        <v>1764</v>
      </c>
      <c r="BWS13" s="8">
        <v>42796</v>
      </c>
      <c r="BWT13" s="12" t="s">
        <v>1763</v>
      </c>
      <c r="BWU13" s="12" t="s">
        <v>1608</v>
      </c>
      <c r="BWV13" s="13" t="s">
        <v>1764</v>
      </c>
      <c r="BWW13" s="8">
        <v>42796</v>
      </c>
      <c r="BWX13" s="12" t="s">
        <v>1763</v>
      </c>
      <c r="BWY13" s="12" t="s">
        <v>1608</v>
      </c>
      <c r="BWZ13" s="13" t="s">
        <v>1764</v>
      </c>
      <c r="BXA13" s="8">
        <v>42796</v>
      </c>
      <c r="BXB13" s="12" t="s">
        <v>1763</v>
      </c>
      <c r="BXC13" s="12" t="s">
        <v>1608</v>
      </c>
      <c r="BXD13" s="13" t="s">
        <v>1764</v>
      </c>
      <c r="BXE13" s="8">
        <v>42796</v>
      </c>
      <c r="BXF13" s="12" t="s">
        <v>1763</v>
      </c>
      <c r="BXG13" s="12" t="s">
        <v>1608</v>
      </c>
      <c r="BXH13" s="13" t="s">
        <v>1764</v>
      </c>
      <c r="BXI13" s="8">
        <v>42796</v>
      </c>
      <c r="BXJ13" s="12" t="s">
        <v>1763</v>
      </c>
      <c r="BXK13" s="12" t="s">
        <v>1608</v>
      </c>
      <c r="BXL13" s="13" t="s">
        <v>1764</v>
      </c>
      <c r="BXM13" s="8">
        <v>42796</v>
      </c>
      <c r="BXN13" s="12" t="s">
        <v>1763</v>
      </c>
      <c r="BXO13" s="12" t="s">
        <v>1608</v>
      </c>
      <c r="BXP13" s="13" t="s">
        <v>1764</v>
      </c>
      <c r="BXQ13" s="8">
        <v>42796</v>
      </c>
      <c r="BXR13" s="12" t="s">
        <v>1763</v>
      </c>
      <c r="BXS13" s="12" t="s">
        <v>1608</v>
      </c>
      <c r="BXT13" s="13" t="s">
        <v>1764</v>
      </c>
      <c r="BXU13" s="8">
        <v>42796</v>
      </c>
      <c r="BXV13" s="12" t="s">
        <v>1763</v>
      </c>
      <c r="BXW13" s="12" t="s">
        <v>1608</v>
      </c>
      <c r="BXX13" s="13" t="s">
        <v>1764</v>
      </c>
      <c r="BXY13" s="8">
        <v>42796</v>
      </c>
      <c r="BXZ13" s="12" t="s">
        <v>1763</v>
      </c>
      <c r="BYA13" s="12" t="s">
        <v>1608</v>
      </c>
      <c r="BYB13" s="13" t="s">
        <v>1764</v>
      </c>
      <c r="BYC13" s="8">
        <v>42796</v>
      </c>
      <c r="BYD13" s="12" t="s">
        <v>1763</v>
      </c>
      <c r="BYE13" s="12" t="s">
        <v>1608</v>
      </c>
      <c r="BYF13" s="13" t="s">
        <v>1764</v>
      </c>
      <c r="BYG13" s="8">
        <v>42796</v>
      </c>
      <c r="BYH13" s="12" t="s">
        <v>1763</v>
      </c>
      <c r="BYI13" s="12" t="s">
        <v>1608</v>
      </c>
      <c r="BYJ13" s="13" t="s">
        <v>1764</v>
      </c>
      <c r="BYK13" s="8">
        <v>42796</v>
      </c>
      <c r="BYL13" s="12" t="s">
        <v>1763</v>
      </c>
      <c r="BYM13" s="12" t="s">
        <v>1608</v>
      </c>
      <c r="BYN13" s="13" t="s">
        <v>1764</v>
      </c>
      <c r="BYO13" s="8">
        <v>42796</v>
      </c>
      <c r="BYP13" s="12" t="s">
        <v>1763</v>
      </c>
      <c r="BYQ13" s="12" t="s">
        <v>1608</v>
      </c>
      <c r="BYR13" s="13" t="s">
        <v>1764</v>
      </c>
      <c r="BYS13" s="8">
        <v>42796</v>
      </c>
      <c r="BYT13" s="12" t="s">
        <v>1763</v>
      </c>
      <c r="BYU13" s="12" t="s">
        <v>1608</v>
      </c>
      <c r="BYV13" s="13" t="s">
        <v>1764</v>
      </c>
      <c r="BYW13" s="8">
        <v>42796</v>
      </c>
      <c r="BYX13" s="12" t="s">
        <v>1763</v>
      </c>
      <c r="BYY13" s="12" t="s">
        <v>1608</v>
      </c>
      <c r="BYZ13" s="13" t="s">
        <v>1764</v>
      </c>
      <c r="BZA13" s="8">
        <v>42796</v>
      </c>
      <c r="BZB13" s="12" t="s">
        <v>1763</v>
      </c>
      <c r="BZC13" s="12" t="s">
        <v>1608</v>
      </c>
      <c r="BZD13" s="13" t="s">
        <v>1764</v>
      </c>
      <c r="BZE13" s="8">
        <v>42796</v>
      </c>
      <c r="BZF13" s="12" t="s">
        <v>1763</v>
      </c>
      <c r="BZG13" s="12" t="s">
        <v>1608</v>
      </c>
      <c r="BZH13" s="13" t="s">
        <v>1764</v>
      </c>
      <c r="BZI13" s="8">
        <v>42796</v>
      </c>
      <c r="BZJ13" s="12" t="s">
        <v>1763</v>
      </c>
      <c r="BZK13" s="12" t="s">
        <v>1608</v>
      </c>
      <c r="BZL13" s="13" t="s">
        <v>1764</v>
      </c>
      <c r="BZM13" s="8">
        <v>42796</v>
      </c>
      <c r="BZN13" s="12" t="s">
        <v>1763</v>
      </c>
      <c r="BZO13" s="12" t="s">
        <v>1608</v>
      </c>
      <c r="BZP13" s="13" t="s">
        <v>1764</v>
      </c>
      <c r="BZQ13" s="8">
        <v>42796</v>
      </c>
      <c r="BZR13" s="12" t="s">
        <v>1763</v>
      </c>
      <c r="BZS13" s="12" t="s">
        <v>1608</v>
      </c>
      <c r="BZT13" s="13" t="s">
        <v>1764</v>
      </c>
      <c r="BZU13" s="8">
        <v>42796</v>
      </c>
      <c r="BZV13" s="12" t="s">
        <v>1763</v>
      </c>
      <c r="BZW13" s="12" t="s">
        <v>1608</v>
      </c>
      <c r="BZX13" s="13" t="s">
        <v>1764</v>
      </c>
      <c r="BZY13" s="8">
        <v>42796</v>
      </c>
      <c r="BZZ13" s="12" t="s">
        <v>1763</v>
      </c>
      <c r="CAA13" s="12" t="s">
        <v>1608</v>
      </c>
      <c r="CAB13" s="13" t="s">
        <v>1764</v>
      </c>
      <c r="CAC13" s="8">
        <v>42796</v>
      </c>
      <c r="CAD13" s="12" t="s">
        <v>1763</v>
      </c>
      <c r="CAE13" s="12" t="s">
        <v>1608</v>
      </c>
      <c r="CAF13" s="13" t="s">
        <v>1764</v>
      </c>
      <c r="CAG13" s="8">
        <v>42796</v>
      </c>
      <c r="CAH13" s="12" t="s">
        <v>1763</v>
      </c>
      <c r="CAI13" s="12" t="s">
        <v>1608</v>
      </c>
      <c r="CAJ13" s="13" t="s">
        <v>1764</v>
      </c>
      <c r="CAK13" s="8">
        <v>42796</v>
      </c>
      <c r="CAL13" s="12" t="s">
        <v>1763</v>
      </c>
      <c r="CAM13" s="12" t="s">
        <v>1608</v>
      </c>
      <c r="CAN13" s="13" t="s">
        <v>1764</v>
      </c>
      <c r="CAO13" s="8">
        <v>42796</v>
      </c>
      <c r="CAP13" s="12" t="s">
        <v>1763</v>
      </c>
      <c r="CAQ13" s="12" t="s">
        <v>1608</v>
      </c>
      <c r="CAR13" s="13" t="s">
        <v>1764</v>
      </c>
      <c r="CAS13" s="8">
        <v>42796</v>
      </c>
      <c r="CAT13" s="12" t="s">
        <v>1763</v>
      </c>
      <c r="CAU13" s="12" t="s">
        <v>1608</v>
      </c>
      <c r="CAV13" s="13" t="s">
        <v>1764</v>
      </c>
      <c r="CAW13" s="8">
        <v>42796</v>
      </c>
      <c r="CAX13" s="12" t="s">
        <v>1763</v>
      </c>
      <c r="CAY13" s="12" t="s">
        <v>1608</v>
      </c>
      <c r="CAZ13" s="13" t="s">
        <v>1764</v>
      </c>
      <c r="CBA13" s="8">
        <v>42796</v>
      </c>
      <c r="CBB13" s="12" t="s">
        <v>1763</v>
      </c>
      <c r="CBC13" s="12" t="s">
        <v>1608</v>
      </c>
      <c r="CBD13" s="13" t="s">
        <v>1764</v>
      </c>
      <c r="CBE13" s="8">
        <v>42796</v>
      </c>
      <c r="CBF13" s="12" t="s">
        <v>1763</v>
      </c>
      <c r="CBG13" s="12" t="s">
        <v>1608</v>
      </c>
      <c r="CBH13" s="13" t="s">
        <v>1764</v>
      </c>
      <c r="CBI13" s="8">
        <v>42796</v>
      </c>
      <c r="CBJ13" s="12" t="s">
        <v>1763</v>
      </c>
      <c r="CBK13" s="12" t="s">
        <v>1608</v>
      </c>
      <c r="CBL13" s="13" t="s">
        <v>1764</v>
      </c>
      <c r="CBM13" s="8">
        <v>42796</v>
      </c>
      <c r="CBN13" s="12" t="s">
        <v>1763</v>
      </c>
      <c r="CBO13" s="12" t="s">
        <v>1608</v>
      </c>
      <c r="CBP13" s="13" t="s">
        <v>1764</v>
      </c>
      <c r="CBQ13" s="8">
        <v>42796</v>
      </c>
      <c r="CBR13" s="12" t="s">
        <v>1763</v>
      </c>
      <c r="CBS13" s="12" t="s">
        <v>1608</v>
      </c>
      <c r="CBT13" s="13" t="s">
        <v>1764</v>
      </c>
      <c r="CBU13" s="8">
        <v>42796</v>
      </c>
      <c r="CBV13" s="12" t="s">
        <v>1763</v>
      </c>
      <c r="CBW13" s="12" t="s">
        <v>1608</v>
      </c>
      <c r="CBX13" s="13" t="s">
        <v>1764</v>
      </c>
      <c r="CBY13" s="8">
        <v>42796</v>
      </c>
      <c r="CBZ13" s="12" t="s">
        <v>1763</v>
      </c>
      <c r="CCA13" s="12" t="s">
        <v>1608</v>
      </c>
      <c r="CCB13" s="13" t="s">
        <v>1764</v>
      </c>
      <c r="CCC13" s="8">
        <v>42796</v>
      </c>
      <c r="CCD13" s="12" t="s">
        <v>1763</v>
      </c>
      <c r="CCE13" s="12" t="s">
        <v>1608</v>
      </c>
      <c r="CCF13" s="13" t="s">
        <v>1764</v>
      </c>
      <c r="CCG13" s="8">
        <v>42796</v>
      </c>
      <c r="CCH13" s="12" t="s">
        <v>1763</v>
      </c>
      <c r="CCI13" s="12" t="s">
        <v>1608</v>
      </c>
      <c r="CCJ13" s="13" t="s">
        <v>1764</v>
      </c>
      <c r="CCK13" s="8">
        <v>42796</v>
      </c>
      <c r="CCL13" s="12" t="s">
        <v>1763</v>
      </c>
      <c r="CCM13" s="12" t="s">
        <v>1608</v>
      </c>
      <c r="CCN13" s="13" t="s">
        <v>1764</v>
      </c>
      <c r="CCO13" s="8">
        <v>42796</v>
      </c>
      <c r="CCP13" s="12" t="s">
        <v>1763</v>
      </c>
      <c r="CCQ13" s="12" t="s">
        <v>1608</v>
      </c>
      <c r="CCR13" s="13" t="s">
        <v>1764</v>
      </c>
      <c r="CCS13" s="8">
        <v>42796</v>
      </c>
      <c r="CCT13" s="12" t="s">
        <v>1763</v>
      </c>
      <c r="CCU13" s="12" t="s">
        <v>1608</v>
      </c>
      <c r="CCV13" s="13" t="s">
        <v>1764</v>
      </c>
      <c r="CCW13" s="8">
        <v>42796</v>
      </c>
      <c r="CCX13" s="12" t="s">
        <v>1763</v>
      </c>
      <c r="CCY13" s="12" t="s">
        <v>1608</v>
      </c>
      <c r="CCZ13" s="13" t="s">
        <v>1764</v>
      </c>
      <c r="CDA13" s="8">
        <v>42796</v>
      </c>
      <c r="CDB13" s="12" t="s">
        <v>1763</v>
      </c>
      <c r="CDC13" s="12" t="s">
        <v>1608</v>
      </c>
      <c r="CDD13" s="13" t="s">
        <v>1764</v>
      </c>
      <c r="CDE13" s="8">
        <v>42796</v>
      </c>
      <c r="CDF13" s="12" t="s">
        <v>1763</v>
      </c>
      <c r="CDG13" s="12" t="s">
        <v>1608</v>
      </c>
      <c r="CDH13" s="13" t="s">
        <v>1764</v>
      </c>
      <c r="CDI13" s="8">
        <v>42796</v>
      </c>
      <c r="CDJ13" s="12" t="s">
        <v>1763</v>
      </c>
      <c r="CDK13" s="12" t="s">
        <v>1608</v>
      </c>
      <c r="CDL13" s="13" t="s">
        <v>1764</v>
      </c>
      <c r="CDM13" s="8">
        <v>42796</v>
      </c>
      <c r="CDN13" s="12" t="s">
        <v>1763</v>
      </c>
      <c r="CDO13" s="12" t="s">
        <v>1608</v>
      </c>
      <c r="CDP13" s="13" t="s">
        <v>1764</v>
      </c>
      <c r="CDQ13" s="8">
        <v>42796</v>
      </c>
      <c r="CDR13" s="12" t="s">
        <v>1763</v>
      </c>
      <c r="CDS13" s="12" t="s">
        <v>1608</v>
      </c>
      <c r="CDT13" s="13" t="s">
        <v>1764</v>
      </c>
      <c r="CDU13" s="8">
        <v>42796</v>
      </c>
      <c r="CDV13" s="12" t="s">
        <v>1763</v>
      </c>
      <c r="CDW13" s="12" t="s">
        <v>1608</v>
      </c>
      <c r="CDX13" s="13" t="s">
        <v>1764</v>
      </c>
      <c r="CDY13" s="8">
        <v>42796</v>
      </c>
      <c r="CDZ13" s="12" t="s">
        <v>1763</v>
      </c>
      <c r="CEA13" s="12" t="s">
        <v>1608</v>
      </c>
      <c r="CEB13" s="13" t="s">
        <v>1764</v>
      </c>
      <c r="CEC13" s="8">
        <v>42796</v>
      </c>
      <c r="CED13" s="12" t="s">
        <v>1763</v>
      </c>
      <c r="CEE13" s="12" t="s">
        <v>1608</v>
      </c>
      <c r="CEF13" s="13" t="s">
        <v>1764</v>
      </c>
      <c r="CEG13" s="8">
        <v>42796</v>
      </c>
      <c r="CEH13" s="12" t="s">
        <v>1763</v>
      </c>
      <c r="CEI13" s="12" t="s">
        <v>1608</v>
      </c>
      <c r="CEJ13" s="13" t="s">
        <v>1764</v>
      </c>
      <c r="CEK13" s="8">
        <v>42796</v>
      </c>
      <c r="CEL13" s="12" t="s">
        <v>1763</v>
      </c>
      <c r="CEM13" s="12" t="s">
        <v>1608</v>
      </c>
      <c r="CEN13" s="13" t="s">
        <v>1764</v>
      </c>
      <c r="CEO13" s="8">
        <v>42796</v>
      </c>
      <c r="CEP13" s="12" t="s">
        <v>1763</v>
      </c>
      <c r="CEQ13" s="12" t="s">
        <v>1608</v>
      </c>
      <c r="CER13" s="13" t="s">
        <v>1764</v>
      </c>
      <c r="CES13" s="8">
        <v>42796</v>
      </c>
      <c r="CET13" s="12" t="s">
        <v>1763</v>
      </c>
      <c r="CEU13" s="12" t="s">
        <v>1608</v>
      </c>
      <c r="CEV13" s="13" t="s">
        <v>1764</v>
      </c>
      <c r="CEW13" s="8">
        <v>42796</v>
      </c>
      <c r="CEX13" s="12" t="s">
        <v>1763</v>
      </c>
      <c r="CEY13" s="12" t="s">
        <v>1608</v>
      </c>
      <c r="CEZ13" s="13" t="s">
        <v>1764</v>
      </c>
      <c r="CFA13" s="8">
        <v>42796</v>
      </c>
      <c r="CFB13" s="12" t="s">
        <v>1763</v>
      </c>
      <c r="CFC13" s="12" t="s">
        <v>1608</v>
      </c>
      <c r="CFD13" s="13" t="s">
        <v>1764</v>
      </c>
      <c r="CFE13" s="8">
        <v>42796</v>
      </c>
      <c r="CFF13" s="12" t="s">
        <v>1763</v>
      </c>
      <c r="CFG13" s="12" t="s">
        <v>1608</v>
      </c>
      <c r="CFH13" s="13" t="s">
        <v>1764</v>
      </c>
      <c r="CFI13" s="8">
        <v>42796</v>
      </c>
      <c r="CFJ13" s="12" t="s">
        <v>1763</v>
      </c>
      <c r="CFK13" s="12" t="s">
        <v>1608</v>
      </c>
      <c r="CFL13" s="13" t="s">
        <v>1764</v>
      </c>
      <c r="CFM13" s="8">
        <v>42796</v>
      </c>
      <c r="CFN13" s="12" t="s">
        <v>1763</v>
      </c>
      <c r="CFO13" s="12" t="s">
        <v>1608</v>
      </c>
      <c r="CFP13" s="13" t="s">
        <v>1764</v>
      </c>
      <c r="CFQ13" s="8">
        <v>42796</v>
      </c>
      <c r="CFR13" s="12" t="s">
        <v>1763</v>
      </c>
      <c r="CFS13" s="12" t="s">
        <v>1608</v>
      </c>
      <c r="CFT13" s="13" t="s">
        <v>1764</v>
      </c>
      <c r="CFU13" s="8">
        <v>42796</v>
      </c>
      <c r="CFV13" s="12" t="s">
        <v>1763</v>
      </c>
      <c r="CFW13" s="12" t="s">
        <v>1608</v>
      </c>
      <c r="CFX13" s="13" t="s">
        <v>1764</v>
      </c>
      <c r="CFY13" s="8">
        <v>42796</v>
      </c>
      <c r="CFZ13" s="12" t="s">
        <v>1763</v>
      </c>
      <c r="CGA13" s="12" t="s">
        <v>1608</v>
      </c>
      <c r="CGB13" s="13" t="s">
        <v>1764</v>
      </c>
      <c r="CGC13" s="8">
        <v>42796</v>
      </c>
      <c r="CGD13" s="12" t="s">
        <v>1763</v>
      </c>
      <c r="CGE13" s="12" t="s">
        <v>1608</v>
      </c>
      <c r="CGF13" s="13" t="s">
        <v>1764</v>
      </c>
      <c r="CGG13" s="8">
        <v>42796</v>
      </c>
      <c r="CGH13" s="12" t="s">
        <v>1763</v>
      </c>
      <c r="CGI13" s="12" t="s">
        <v>1608</v>
      </c>
      <c r="CGJ13" s="13" t="s">
        <v>1764</v>
      </c>
      <c r="CGK13" s="8">
        <v>42796</v>
      </c>
      <c r="CGL13" s="12" t="s">
        <v>1763</v>
      </c>
      <c r="CGM13" s="12" t="s">
        <v>1608</v>
      </c>
      <c r="CGN13" s="13" t="s">
        <v>1764</v>
      </c>
      <c r="CGO13" s="8">
        <v>42796</v>
      </c>
      <c r="CGP13" s="12" t="s">
        <v>1763</v>
      </c>
      <c r="CGQ13" s="12" t="s">
        <v>1608</v>
      </c>
      <c r="CGR13" s="13" t="s">
        <v>1764</v>
      </c>
      <c r="CGS13" s="8">
        <v>42796</v>
      </c>
      <c r="CGT13" s="12" t="s">
        <v>1763</v>
      </c>
      <c r="CGU13" s="12" t="s">
        <v>1608</v>
      </c>
      <c r="CGV13" s="13" t="s">
        <v>1764</v>
      </c>
      <c r="CGW13" s="8">
        <v>42796</v>
      </c>
      <c r="CGX13" s="12" t="s">
        <v>1763</v>
      </c>
      <c r="CGY13" s="12" t="s">
        <v>1608</v>
      </c>
      <c r="CGZ13" s="13" t="s">
        <v>1764</v>
      </c>
      <c r="CHA13" s="8">
        <v>42796</v>
      </c>
      <c r="CHB13" s="12" t="s">
        <v>1763</v>
      </c>
      <c r="CHC13" s="12" t="s">
        <v>1608</v>
      </c>
      <c r="CHD13" s="13" t="s">
        <v>1764</v>
      </c>
      <c r="CHE13" s="8">
        <v>42796</v>
      </c>
      <c r="CHF13" s="12" t="s">
        <v>1763</v>
      </c>
      <c r="CHG13" s="12" t="s">
        <v>1608</v>
      </c>
      <c r="CHH13" s="13" t="s">
        <v>1764</v>
      </c>
      <c r="CHI13" s="8">
        <v>42796</v>
      </c>
      <c r="CHJ13" s="12" t="s">
        <v>1763</v>
      </c>
      <c r="CHK13" s="12" t="s">
        <v>1608</v>
      </c>
      <c r="CHL13" s="13" t="s">
        <v>1764</v>
      </c>
      <c r="CHM13" s="8">
        <v>42796</v>
      </c>
      <c r="CHN13" s="12" t="s">
        <v>1763</v>
      </c>
      <c r="CHO13" s="12" t="s">
        <v>1608</v>
      </c>
      <c r="CHP13" s="13" t="s">
        <v>1764</v>
      </c>
      <c r="CHQ13" s="8">
        <v>42796</v>
      </c>
      <c r="CHR13" s="12" t="s">
        <v>1763</v>
      </c>
      <c r="CHS13" s="12" t="s">
        <v>1608</v>
      </c>
      <c r="CHT13" s="13" t="s">
        <v>1764</v>
      </c>
      <c r="CHU13" s="8">
        <v>42796</v>
      </c>
      <c r="CHV13" s="12" t="s">
        <v>1763</v>
      </c>
      <c r="CHW13" s="12" t="s">
        <v>1608</v>
      </c>
      <c r="CHX13" s="13" t="s">
        <v>1764</v>
      </c>
      <c r="CHY13" s="8">
        <v>42796</v>
      </c>
      <c r="CHZ13" s="12" t="s">
        <v>1763</v>
      </c>
      <c r="CIA13" s="12" t="s">
        <v>1608</v>
      </c>
      <c r="CIB13" s="13" t="s">
        <v>1764</v>
      </c>
      <c r="CIC13" s="8">
        <v>42796</v>
      </c>
      <c r="CID13" s="12" t="s">
        <v>1763</v>
      </c>
      <c r="CIE13" s="12" t="s">
        <v>1608</v>
      </c>
      <c r="CIF13" s="13" t="s">
        <v>1764</v>
      </c>
      <c r="CIG13" s="8">
        <v>42796</v>
      </c>
      <c r="CIH13" s="12" t="s">
        <v>1763</v>
      </c>
      <c r="CII13" s="12" t="s">
        <v>1608</v>
      </c>
      <c r="CIJ13" s="13" t="s">
        <v>1764</v>
      </c>
      <c r="CIK13" s="8">
        <v>42796</v>
      </c>
      <c r="CIL13" s="12" t="s">
        <v>1763</v>
      </c>
      <c r="CIM13" s="12" t="s">
        <v>1608</v>
      </c>
      <c r="CIN13" s="13" t="s">
        <v>1764</v>
      </c>
      <c r="CIO13" s="8">
        <v>42796</v>
      </c>
      <c r="CIP13" s="12" t="s">
        <v>1763</v>
      </c>
      <c r="CIQ13" s="12" t="s">
        <v>1608</v>
      </c>
      <c r="CIR13" s="13" t="s">
        <v>1764</v>
      </c>
      <c r="CIS13" s="8">
        <v>42796</v>
      </c>
      <c r="CIT13" s="12" t="s">
        <v>1763</v>
      </c>
      <c r="CIU13" s="12" t="s">
        <v>1608</v>
      </c>
      <c r="CIV13" s="13" t="s">
        <v>1764</v>
      </c>
      <c r="CIW13" s="8">
        <v>42796</v>
      </c>
      <c r="CIX13" s="12" t="s">
        <v>1763</v>
      </c>
      <c r="CIY13" s="12" t="s">
        <v>1608</v>
      </c>
      <c r="CIZ13" s="13" t="s">
        <v>1764</v>
      </c>
      <c r="CJA13" s="8">
        <v>42796</v>
      </c>
      <c r="CJB13" s="12" t="s">
        <v>1763</v>
      </c>
      <c r="CJC13" s="12" t="s">
        <v>1608</v>
      </c>
      <c r="CJD13" s="13" t="s">
        <v>1764</v>
      </c>
      <c r="CJE13" s="8">
        <v>42796</v>
      </c>
      <c r="CJF13" s="12" t="s">
        <v>1763</v>
      </c>
      <c r="CJG13" s="12" t="s">
        <v>1608</v>
      </c>
      <c r="CJH13" s="13" t="s">
        <v>1764</v>
      </c>
      <c r="CJI13" s="8">
        <v>42796</v>
      </c>
      <c r="CJJ13" s="12" t="s">
        <v>1763</v>
      </c>
      <c r="CJK13" s="12" t="s">
        <v>1608</v>
      </c>
      <c r="CJL13" s="13" t="s">
        <v>1764</v>
      </c>
      <c r="CJM13" s="8">
        <v>42796</v>
      </c>
      <c r="CJN13" s="12" t="s">
        <v>1763</v>
      </c>
      <c r="CJO13" s="12" t="s">
        <v>1608</v>
      </c>
      <c r="CJP13" s="13" t="s">
        <v>1764</v>
      </c>
      <c r="CJQ13" s="8">
        <v>42796</v>
      </c>
      <c r="CJR13" s="12" t="s">
        <v>1763</v>
      </c>
      <c r="CJS13" s="12" t="s">
        <v>1608</v>
      </c>
      <c r="CJT13" s="13" t="s">
        <v>1764</v>
      </c>
      <c r="CJU13" s="8">
        <v>42796</v>
      </c>
      <c r="CJV13" s="12" t="s">
        <v>1763</v>
      </c>
      <c r="CJW13" s="12" t="s">
        <v>1608</v>
      </c>
      <c r="CJX13" s="13" t="s">
        <v>1764</v>
      </c>
      <c r="CJY13" s="8">
        <v>42796</v>
      </c>
      <c r="CJZ13" s="12" t="s">
        <v>1763</v>
      </c>
      <c r="CKA13" s="12" t="s">
        <v>1608</v>
      </c>
      <c r="CKB13" s="13" t="s">
        <v>1764</v>
      </c>
      <c r="CKC13" s="8">
        <v>42796</v>
      </c>
      <c r="CKD13" s="12" t="s">
        <v>1763</v>
      </c>
      <c r="CKE13" s="12" t="s">
        <v>1608</v>
      </c>
      <c r="CKF13" s="13" t="s">
        <v>1764</v>
      </c>
      <c r="CKG13" s="8">
        <v>42796</v>
      </c>
      <c r="CKH13" s="12" t="s">
        <v>1763</v>
      </c>
      <c r="CKI13" s="12" t="s">
        <v>1608</v>
      </c>
      <c r="CKJ13" s="13" t="s">
        <v>1764</v>
      </c>
      <c r="CKK13" s="8">
        <v>42796</v>
      </c>
      <c r="CKL13" s="12" t="s">
        <v>1763</v>
      </c>
      <c r="CKM13" s="12" t="s">
        <v>1608</v>
      </c>
      <c r="CKN13" s="13" t="s">
        <v>1764</v>
      </c>
      <c r="CKO13" s="8">
        <v>42796</v>
      </c>
      <c r="CKP13" s="12" t="s">
        <v>1763</v>
      </c>
      <c r="CKQ13" s="12" t="s">
        <v>1608</v>
      </c>
      <c r="CKR13" s="13" t="s">
        <v>1764</v>
      </c>
      <c r="CKS13" s="8">
        <v>42796</v>
      </c>
      <c r="CKT13" s="12" t="s">
        <v>1763</v>
      </c>
      <c r="CKU13" s="12" t="s">
        <v>1608</v>
      </c>
      <c r="CKV13" s="13" t="s">
        <v>1764</v>
      </c>
      <c r="CKW13" s="8">
        <v>42796</v>
      </c>
      <c r="CKX13" s="12" t="s">
        <v>1763</v>
      </c>
      <c r="CKY13" s="12" t="s">
        <v>1608</v>
      </c>
      <c r="CKZ13" s="13" t="s">
        <v>1764</v>
      </c>
      <c r="CLA13" s="8">
        <v>42796</v>
      </c>
      <c r="CLB13" s="12" t="s">
        <v>1763</v>
      </c>
      <c r="CLC13" s="12" t="s">
        <v>1608</v>
      </c>
      <c r="CLD13" s="13" t="s">
        <v>1764</v>
      </c>
      <c r="CLE13" s="8">
        <v>42796</v>
      </c>
      <c r="CLF13" s="12" t="s">
        <v>1763</v>
      </c>
      <c r="CLG13" s="12" t="s">
        <v>1608</v>
      </c>
      <c r="CLH13" s="13" t="s">
        <v>1764</v>
      </c>
      <c r="CLI13" s="8">
        <v>42796</v>
      </c>
      <c r="CLJ13" s="12" t="s">
        <v>1763</v>
      </c>
      <c r="CLK13" s="12" t="s">
        <v>1608</v>
      </c>
      <c r="CLL13" s="13" t="s">
        <v>1764</v>
      </c>
      <c r="CLM13" s="8">
        <v>42796</v>
      </c>
      <c r="CLN13" s="12" t="s">
        <v>1763</v>
      </c>
      <c r="CLO13" s="12" t="s">
        <v>1608</v>
      </c>
      <c r="CLP13" s="13" t="s">
        <v>1764</v>
      </c>
      <c r="CLQ13" s="8">
        <v>42796</v>
      </c>
      <c r="CLR13" s="12" t="s">
        <v>1763</v>
      </c>
      <c r="CLS13" s="12" t="s">
        <v>1608</v>
      </c>
      <c r="CLT13" s="13" t="s">
        <v>1764</v>
      </c>
      <c r="CLU13" s="8">
        <v>42796</v>
      </c>
      <c r="CLV13" s="12" t="s">
        <v>1763</v>
      </c>
      <c r="CLW13" s="12" t="s">
        <v>1608</v>
      </c>
      <c r="CLX13" s="13" t="s">
        <v>1764</v>
      </c>
      <c r="CLY13" s="8">
        <v>42796</v>
      </c>
      <c r="CLZ13" s="12" t="s">
        <v>1763</v>
      </c>
      <c r="CMA13" s="12" t="s">
        <v>1608</v>
      </c>
      <c r="CMB13" s="13" t="s">
        <v>1764</v>
      </c>
      <c r="CMC13" s="8">
        <v>42796</v>
      </c>
      <c r="CMD13" s="12" t="s">
        <v>1763</v>
      </c>
      <c r="CME13" s="12" t="s">
        <v>1608</v>
      </c>
      <c r="CMF13" s="13" t="s">
        <v>1764</v>
      </c>
      <c r="CMG13" s="8">
        <v>42796</v>
      </c>
      <c r="CMH13" s="12" t="s">
        <v>1763</v>
      </c>
      <c r="CMI13" s="12" t="s">
        <v>1608</v>
      </c>
      <c r="CMJ13" s="13" t="s">
        <v>1764</v>
      </c>
      <c r="CMK13" s="8">
        <v>42796</v>
      </c>
      <c r="CML13" s="12" t="s">
        <v>1763</v>
      </c>
      <c r="CMM13" s="12" t="s">
        <v>1608</v>
      </c>
      <c r="CMN13" s="13" t="s">
        <v>1764</v>
      </c>
      <c r="CMO13" s="8">
        <v>42796</v>
      </c>
      <c r="CMP13" s="12" t="s">
        <v>1763</v>
      </c>
      <c r="CMQ13" s="12" t="s">
        <v>1608</v>
      </c>
      <c r="CMR13" s="13" t="s">
        <v>1764</v>
      </c>
      <c r="CMS13" s="8">
        <v>42796</v>
      </c>
      <c r="CMT13" s="12" t="s">
        <v>1763</v>
      </c>
      <c r="CMU13" s="12" t="s">
        <v>1608</v>
      </c>
      <c r="CMV13" s="13" t="s">
        <v>1764</v>
      </c>
      <c r="CMW13" s="8">
        <v>42796</v>
      </c>
      <c r="CMX13" s="12" t="s">
        <v>1763</v>
      </c>
      <c r="CMY13" s="12" t="s">
        <v>1608</v>
      </c>
      <c r="CMZ13" s="13" t="s">
        <v>1764</v>
      </c>
      <c r="CNA13" s="8">
        <v>42796</v>
      </c>
      <c r="CNB13" s="12" t="s">
        <v>1763</v>
      </c>
      <c r="CNC13" s="12" t="s">
        <v>1608</v>
      </c>
      <c r="CND13" s="13" t="s">
        <v>1764</v>
      </c>
      <c r="CNE13" s="8">
        <v>42796</v>
      </c>
      <c r="CNF13" s="12" t="s">
        <v>1763</v>
      </c>
      <c r="CNG13" s="12" t="s">
        <v>1608</v>
      </c>
      <c r="CNH13" s="13" t="s">
        <v>1764</v>
      </c>
      <c r="CNI13" s="8">
        <v>42796</v>
      </c>
      <c r="CNJ13" s="12" t="s">
        <v>1763</v>
      </c>
      <c r="CNK13" s="12" t="s">
        <v>1608</v>
      </c>
      <c r="CNL13" s="13" t="s">
        <v>1764</v>
      </c>
      <c r="CNM13" s="8">
        <v>42796</v>
      </c>
      <c r="CNN13" s="12" t="s">
        <v>1763</v>
      </c>
      <c r="CNO13" s="12" t="s">
        <v>1608</v>
      </c>
      <c r="CNP13" s="13" t="s">
        <v>1764</v>
      </c>
      <c r="CNQ13" s="8">
        <v>42796</v>
      </c>
      <c r="CNR13" s="12" t="s">
        <v>1763</v>
      </c>
      <c r="CNS13" s="12" t="s">
        <v>1608</v>
      </c>
      <c r="CNT13" s="13" t="s">
        <v>1764</v>
      </c>
      <c r="CNU13" s="8">
        <v>42796</v>
      </c>
      <c r="CNV13" s="12" t="s">
        <v>1763</v>
      </c>
      <c r="CNW13" s="12" t="s">
        <v>1608</v>
      </c>
      <c r="CNX13" s="13" t="s">
        <v>1764</v>
      </c>
      <c r="CNY13" s="8">
        <v>42796</v>
      </c>
      <c r="CNZ13" s="12" t="s">
        <v>1763</v>
      </c>
      <c r="COA13" s="12" t="s">
        <v>1608</v>
      </c>
      <c r="COB13" s="13" t="s">
        <v>1764</v>
      </c>
      <c r="COC13" s="8">
        <v>42796</v>
      </c>
      <c r="COD13" s="12" t="s">
        <v>1763</v>
      </c>
      <c r="COE13" s="12" t="s">
        <v>1608</v>
      </c>
      <c r="COF13" s="13" t="s">
        <v>1764</v>
      </c>
      <c r="COG13" s="8">
        <v>42796</v>
      </c>
      <c r="COH13" s="12" t="s">
        <v>1763</v>
      </c>
      <c r="COI13" s="12" t="s">
        <v>1608</v>
      </c>
      <c r="COJ13" s="13" t="s">
        <v>1764</v>
      </c>
      <c r="COK13" s="8">
        <v>42796</v>
      </c>
      <c r="COL13" s="12" t="s">
        <v>1763</v>
      </c>
      <c r="COM13" s="12" t="s">
        <v>1608</v>
      </c>
      <c r="CON13" s="13" t="s">
        <v>1764</v>
      </c>
      <c r="COO13" s="8">
        <v>42796</v>
      </c>
      <c r="COP13" s="12" t="s">
        <v>1763</v>
      </c>
      <c r="COQ13" s="12" t="s">
        <v>1608</v>
      </c>
      <c r="COR13" s="13" t="s">
        <v>1764</v>
      </c>
      <c r="COS13" s="8">
        <v>42796</v>
      </c>
      <c r="COT13" s="12" t="s">
        <v>1763</v>
      </c>
      <c r="COU13" s="12" t="s">
        <v>1608</v>
      </c>
      <c r="COV13" s="13" t="s">
        <v>1764</v>
      </c>
      <c r="COW13" s="8">
        <v>42796</v>
      </c>
      <c r="COX13" s="12" t="s">
        <v>1763</v>
      </c>
      <c r="COY13" s="12" t="s">
        <v>1608</v>
      </c>
      <c r="COZ13" s="13" t="s">
        <v>1764</v>
      </c>
      <c r="CPA13" s="8">
        <v>42796</v>
      </c>
      <c r="CPB13" s="12" t="s">
        <v>1763</v>
      </c>
      <c r="CPC13" s="12" t="s">
        <v>1608</v>
      </c>
      <c r="CPD13" s="13" t="s">
        <v>1764</v>
      </c>
      <c r="CPE13" s="8">
        <v>42796</v>
      </c>
      <c r="CPF13" s="12" t="s">
        <v>1763</v>
      </c>
      <c r="CPG13" s="12" t="s">
        <v>1608</v>
      </c>
      <c r="CPH13" s="13" t="s">
        <v>1764</v>
      </c>
      <c r="CPI13" s="8">
        <v>42796</v>
      </c>
      <c r="CPJ13" s="12" t="s">
        <v>1763</v>
      </c>
      <c r="CPK13" s="12" t="s">
        <v>1608</v>
      </c>
      <c r="CPL13" s="13" t="s">
        <v>1764</v>
      </c>
      <c r="CPM13" s="8">
        <v>42796</v>
      </c>
      <c r="CPN13" s="12" t="s">
        <v>1763</v>
      </c>
      <c r="CPO13" s="12" t="s">
        <v>1608</v>
      </c>
      <c r="CPP13" s="13" t="s">
        <v>1764</v>
      </c>
      <c r="CPQ13" s="8">
        <v>42796</v>
      </c>
      <c r="CPR13" s="12" t="s">
        <v>1763</v>
      </c>
      <c r="CPS13" s="12" t="s">
        <v>1608</v>
      </c>
      <c r="CPT13" s="13" t="s">
        <v>1764</v>
      </c>
      <c r="CPU13" s="8">
        <v>42796</v>
      </c>
      <c r="CPV13" s="12" t="s">
        <v>1763</v>
      </c>
      <c r="CPW13" s="12" t="s">
        <v>1608</v>
      </c>
      <c r="CPX13" s="13" t="s">
        <v>1764</v>
      </c>
      <c r="CPY13" s="8">
        <v>42796</v>
      </c>
      <c r="CPZ13" s="12" t="s">
        <v>1763</v>
      </c>
      <c r="CQA13" s="12" t="s">
        <v>1608</v>
      </c>
      <c r="CQB13" s="13" t="s">
        <v>1764</v>
      </c>
      <c r="CQC13" s="8">
        <v>42796</v>
      </c>
      <c r="CQD13" s="12" t="s">
        <v>1763</v>
      </c>
      <c r="CQE13" s="12" t="s">
        <v>1608</v>
      </c>
      <c r="CQF13" s="13" t="s">
        <v>1764</v>
      </c>
      <c r="CQG13" s="8">
        <v>42796</v>
      </c>
      <c r="CQH13" s="12" t="s">
        <v>1763</v>
      </c>
      <c r="CQI13" s="12" t="s">
        <v>1608</v>
      </c>
      <c r="CQJ13" s="13" t="s">
        <v>1764</v>
      </c>
      <c r="CQK13" s="8">
        <v>42796</v>
      </c>
      <c r="CQL13" s="12" t="s">
        <v>1763</v>
      </c>
      <c r="CQM13" s="12" t="s">
        <v>1608</v>
      </c>
      <c r="CQN13" s="13" t="s">
        <v>1764</v>
      </c>
      <c r="CQO13" s="8">
        <v>42796</v>
      </c>
      <c r="CQP13" s="12" t="s">
        <v>1763</v>
      </c>
      <c r="CQQ13" s="12" t="s">
        <v>1608</v>
      </c>
      <c r="CQR13" s="13" t="s">
        <v>1764</v>
      </c>
      <c r="CQS13" s="8">
        <v>42796</v>
      </c>
      <c r="CQT13" s="12" t="s">
        <v>1763</v>
      </c>
      <c r="CQU13" s="12" t="s">
        <v>1608</v>
      </c>
      <c r="CQV13" s="13" t="s">
        <v>1764</v>
      </c>
      <c r="CQW13" s="8">
        <v>42796</v>
      </c>
      <c r="CQX13" s="12" t="s">
        <v>1763</v>
      </c>
      <c r="CQY13" s="12" t="s">
        <v>1608</v>
      </c>
      <c r="CQZ13" s="13" t="s">
        <v>1764</v>
      </c>
      <c r="CRA13" s="8">
        <v>42796</v>
      </c>
      <c r="CRB13" s="12" t="s">
        <v>1763</v>
      </c>
      <c r="CRC13" s="12" t="s">
        <v>1608</v>
      </c>
      <c r="CRD13" s="13" t="s">
        <v>1764</v>
      </c>
      <c r="CRE13" s="8">
        <v>42796</v>
      </c>
      <c r="CRF13" s="12" t="s">
        <v>1763</v>
      </c>
      <c r="CRG13" s="12" t="s">
        <v>1608</v>
      </c>
      <c r="CRH13" s="13" t="s">
        <v>1764</v>
      </c>
      <c r="CRI13" s="8">
        <v>42796</v>
      </c>
      <c r="CRJ13" s="12" t="s">
        <v>1763</v>
      </c>
      <c r="CRK13" s="12" t="s">
        <v>1608</v>
      </c>
      <c r="CRL13" s="13" t="s">
        <v>1764</v>
      </c>
      <c r="CRM13" s="8">
        <v>42796</v>
      </c>
      <c r="CRN13" s="12" t="s">
        <v>1763</v>
      </c>
      <c r="CRO13" s="12" t="s">
        <v>1608</v>
      </c>
      <c r="CRP13" s="13" t="s">
        <v>1764</v>
      </c>
      <c r="CRQ13" s="8">
        <v>42796</v>
      </c>
      <c r="CRR13" s="12" t="s">
        <v>1763</v>
      </c>
      <c r="CRS13" s="12" t="s">
        <v>1608</v>
      </c>
      <c r="CRT13" s="13" t="s">
        <v>1764</v>
      </c>
      <c r="CRU13" s="8">
        <v>42796</v>
      </c>
      <c r="CRV13" s="12" t="s">
        <v>1763</v>
      </c>
      <c r="CRW13" s="12" t="s">
        <v>1608</v>
      </c>
      <c r="CRX13" s="13" t="s">
        <v>1764</v>
      </c>
      <c r="CRY13" s="8">
        <v>42796</v>
      </c>
      <c r="CRZ13" s="12" t="s">
        <v>1763</v>
      </c>
      <c r="CSA13" s="12" t="s">
        <v>1608</v>
      </c>
      <c r="CSB13" s="13" t="s">
        <v>1764</v>
      </c>
      <c r="CSC13" s="8">
        <v>42796</v>
      </c>
      <c r="CSD13" s="12" t="s">
        <v>1763</v>
      </c>
      <c r="CSE13" s="12" t="s">
        <v>1608</v>
      </c>
      <c r="CSF13" s="13" t="s">
        <v>1764</v>
      </c>
      <c r="CSG13" s="8">
        <v>42796</v>
      </c>
      <c r="CSH13" s="12" t="s">
        <v>1763</v>
      </c>
      <c r="CSI13" s="12" t="s">
        <v>1608</v>
      </c>
      <c r="CSJ13" s="13" t="s">
        <v>1764</v>
      </c>
      <c r="CSK13" s="8">
        <v>42796</v>
      </c>
      <c r="CSL13" s="12" t="s">
        <v>1763</v>
      </c>
      <c r="CSM13" s="12" t="s">
        <v>1608</v>
      </c>
      <c r="CSN13" s="13" t="s">
        <v>1764</v>
      </c>
      <c r="CSO13" s="8">
        <v>42796</v>
      </c>
      <c r="CSP13" s="12" t="s">
        <v>1763</v>
      </c>
      <c r="CSQ13" s="12" t="s">
        <v>1608</v>
      </c>
      <c r="CSR13" s="13" t="s">
        <v>1764</v>
      </c>
      <c r="CSS13" s="8">
        <v>42796</v>
      </c>
      <c r="CST13" s="12" t="s">
        <v>1763</v>
      </c>
      <c r="CSU13" s="12" t="s">
        <v>1608</v>
      </c>
      <c r="CSV13" s="13" t="s">
        <v>1764</v>
      </c>
      <c r="CSW13" s="8">
        <v>42796</v>
      </c>
      <c r="CSX13" s="12" t="s">
        <v>1763</v>
      </c>
      <c r="CSY13" s="12" t="s">
        <v>1608</v>
      </c>
      <c r="CSZ13" s="13" t="s">
        <v>1764</v>
      </c>
      <c r="CTA13" s="8">
        <v>42796</v>
      </c>
      <c r="CTB13" s="12" t="s">
        <v>1763</v>
      </c>
      <c r="CTC13" s="12" t="s">
        <v>1608</v>
      </c>
      <c r="CTD13" s="13" t="s">
        <v>1764</v>
      </c>
      <c r="CTE13" s="8">
        <v>42796</v>
      </c>
      <c r="CTF13" s="12" t="s">
        <v>1763</v>
      </c>
      <c r="CTG13" s="12" t="s">
        <v>1608</v>
      </c>
      <c r="CTH13" s="13" t="s">
        <v>1764</v>
      </c>
      <c r="CTI13" s="8">
        <v>42796</v>
      </c>
      <c r="CTJ13" s="12" t="s">
        <v>1763</v>
      </c>
      <c r="CTK13" s="12" t="s">
        <v>1608</v>
      </c>
      <c r="CTL13" s="13" t="s">
        <v>1764</v>
      </c>
      <c r="CTM13" s="8">
        <v>42796</v>
      </c>
      <c r="CTN13" s="12" t="s">
        <v>1763</v>
      </c>
      <c r="CTO13" s="12" t="s">
        <v>1608</v>
      </c>
      <c r="CTP13" s="13" t="s">
        <v>1764</v>
      </c>
      <c r="CTQ13" s="8">
        <v>42796</v>
      </c>
      <c r="CTR13" s="12" t="s">
        <v>1763</v>
      </c>
      <c r="CTS13" s="12" t="s">
        <v>1608</v>
      </c>
      <c r="CTT13" s="13" t="s">
        <v>1764</v>
      </c>
      <c r="CTU13" s="8">
        <v>42796</v>
      </c>
      <c r="CTV13" s="12" t="s">
        <v>1763</v>
      </c>
      <c r="CTW13" s="12" t="s">
        <v>1608</v>
      </c>
      <c r="CTX13" s="13" t="s">
        <v>1764</v>
      </c>
      <c r="CTY13" s="8">
        <v>42796</v>
      </c>
      <c r="CTZ13" s="12" t="s">
        <v>1763</v>
      </c>
      <c r="CUA13" s="12" t="s">
        <v>1608</v>
      </c>
      <c r="CUB13" s="13" t="s">
        <v>1764</v>
      </c>
      <c r="CUC13" s="8">
        <v>42796</v>
      </c>
      <c r="CUD13" s="12" t="s">
        <v>1763</v>
      </c>
      <c r="CUE13" s="12" t="s">
        <v>1608</v>
      </c>
      <c r="CUF13" s="13" t="s">
        <v>1764</v>
      </c>
      <c r="CUG13" s="8">
        <v>42796</v>
      </c>
      <c r="CUH13" s="12" t="s">
        <v>1763</v>
      </c>
      <c r="CUI13" s="12" t="s">
        <v>1608</v>
      </c>
      <c r="CUJ13" s="13" t="s">
        <v>1764</v>
      </c>
      <c r="CUK13" s="8">
        <v>42796</v>
      </c>
      <c r="CUL13" s="12" t="s">
        <v>1763</v>
      </c>
      <c r="CUM13" s="12" t="s">
        <v>1608</v>
      </c>
      <c r="CUN13" s="13" t="s">
        <v>1764</v>
      </c>
      <c r="CUO13" s="8">
        <v>42796</v>
      </c>
      <c r="CUP13" s="12" t="s">
        <v>1763</v>
      </c>
      <c r="CUQ13" s="12" t="s">
        <v>1608</v>
      </c>
      <c r="CUR13" s="13" t="s">
        <v>1764</v>
      </c>
      <c r="CUS13" s="8">
        <v>42796</v>
      </c>
      <c r="CUT13" s="12" t="s">
        <v>1763</v>
      </c>
      <c r="CUU13" s="12" t="s">
        <v>1608</v>
      </c>
      <c r="CUV13" s="13" t="s">
        <v>1764</v>
      </c>
      <c r="CUW13" s="8">
        <v>42796</v>
      </c>
      <c r="CUX13" s="12" t="s">
        <v>1763</v>
      </c>
      <c r="CUY13" s="12" t="s">
        <v>1608</v>
      </c>
      <c r="CUZ13" s="13" t="s">
        <v>1764</v>
      </c>
      <c r="CVA13" s="8">
        <v>42796</v>
      </c>
      <c r="CVB13" s="12" t="s">
        <v>1763</v>
      </c>
      <c r="CVC13" s="12" t="s">
        <v>1608</v>
      </c>
      <c r="CVD13" s="13" t="s">
        <v>1764</v>
      </c>
      <c r="CVE13" s="8">
        <v>42796</v>
      </c>
      <c r="CVF13" s="12" t="s">
        <v>1763</v>
      </c>
      <c r="CVG13" s="12" t="s">
        <v>1608</v>
      </c>
      <c r="CVH13" s="13" t="s">
        <v>1764</v>
      </c>
      <c r="CVI13" s="8">
        <v>42796</v>
      </c>
      <c r="CVJ13" s="12" t="s">
        <v>1763</v>
      </c>
      <c r="CVK13" s="12" t="s">
        <v>1608</v>
      </c>
      <c r="CVL13" s="13" t="s">
        <v>1764</v>
      </c>
      <c r="CVM13" s="8">
        <v>42796</v>
      </c>
      <c r="CVN13" s="12" t="s">
        <v>1763</v>
      </c>
      <c r="CVO13" s="12" t="s">
        <v>1608</v>
      </c>
      <c r="CVP13" s="13" t="s">
        <v>1764</v>
      </c>
      <c r="CVQ13" s="8">
        <v>42796</v>
      </c>
      <c r="CVR13" s="12" t="s">
        <v>1763</v>
      </c>
      <c r="CVS13" s="12" t="s">
        <v>1608</v>
      </c>
      <c r="CVT13" s="13" t="s">
        <v>1764</v>
      </c>
      <c r="CVU13" s="8">
        <v>42796</v>
      </c>
      <c r="CVV13" s="12" t="s">
        <v>1763</v>
      </c>
      <c r="CVW13" s="12" t="s">
        <v>1608</v>
      </c>
      <c r="CVX13" s="13" t="s">
        <v>1764</v>
      </c>
      <c r="CVY13" s="8">
        <v>42796</v>
      </c>
      <c r="CVZ13" s="12" t="s">
        <v>1763</v>
      </c>
      <c r="CWA13" s="12" t="s">
        <v>1608</v>
      </c>
      <c r="CWB13" s="13" t="s">
        <v>1764</v>
      </c>
      <c r="CWC13" s="8">
        <v>42796</v>
      </c>
      <c r="CWD13" s="12" t="s">
        <v>1763</v>
      </c>
      <c r="CWE13" s="12" t="s">
        <v>1608</v>
      </c>
      <c r="CWF13" s="13" t="s">
        <v>1764</v>
      </c>
      <c r="CWG13" s="8">
        <v>42796</v>
      </c>
      <c r="CWH13" s="12" t="s">
        <v>1763</v>
      </c>
      <c r="CWI13" s="12" t="s">
        <v>1608</v>
      </c>
      <c r="CWJ13" s="13" t="s">
        <v>1764</v>
      </c>
      <c r="CWK13" s="8">
        <v>42796</v>
      </c>
      <c r="CWL13" s="12" t="s">
        <v>1763</v>
      </c>
      <c r="CWM13" s="12" t="s">
        <v>1608</v>
      </c>
      <c r="CWN13" s="13" t="s">
        <v>1764</v>
      </c>
      <c r="CWO13" s="8">
        <v>42796</v>
      </c>
      <c r="CWP13" s="12" t="s">
        <v>1763</v>
      </c>
      <c r="CWQ13" s="12" t="s">
        <v>1608</v>
      </c>
      <c r="CWR13" s="13" t="s">
        <v>1764</v>
      </c>
      <c r="CWS13" s="8">
        <v>42796</v>
      </c>
      <c r="CWT13" s="12" t="s">
        <v>1763</v>
      </c>
      <c r="CWU13" s="12" t="s">
        <v>1608</v>
      </c>
      <c r="CWV13" s="13" t="s">
        <v>1764</v>
      </c>
      <c r="CWW13" s="8">
        <v>42796</v>
      </c>
      <c r="CWX13" s="12" t="s">
        <v>1763</v>
      </c>
      <c r="CWY13" s="12" t="s">
        <v>1608</v>
      </c>
      <c r="CWZ13" s="13" t="s">
        <v>1764</v>
      </c>
      <c r="CXA13" s="8">
        <v>42796</v>
      </c>
      <c r="CXB13" s="12" t="s">
        <v>1763</v>
      </c>
      <c r="CXC13" s="12" t="s">
        <v>1608</v>
      </c>
      <c r="CXD13" s="13" t="s">
        <v>1764</v>
      </c>
      <c r="CXE13" s="8">
        <v>42796</v>
      </c>
      <c r="CXF13" s="12" t="s">
        <v>1763</v>
      </c>
      <c r="CXG13" s="12" t="s">
        <v>1608</v>
      </c>
      <c r="CXH13" s="13" t="s">
        <v>1764</v>
      </c>
      <c r="CXI13" s="8">
        <v>42796</v>
      </c>
      <c r="CXJ13" s="12" t="s">
        <v>1763</v>
      </c>
      <c r="CXK13" s="12" t="s">
        <v>1608</v>
      </c>
      <c r="CXL13" s="13" t="s">
        <v>1764</v>
      </c>
      <c r="CXM13" s="8">
        <v>42796</v>
      </c>
      <c r="CXN13" s="12" t="s">
        <v>1763</v>
      </c>
      <c r="CXO13" s="12" t="s">
        <v>1608</v>
      </c>
      <c r="CXP13" s="13" t="s">
        <v>1764</v>
      </c>
      <c r="CXQ13" s="8">
        <v>42796</v>
      </c>
      <c r="CXR13" s="12" t="s">
        <v>1763</v>
      </c>
      <c r="CXS13" s="12" t="s">
        <v>1608</v>
      </c>
      <c r="CXT13" s="13" t="s">
        <v>1764</v>
      </c>
      <c r="CXU13" s="8">
        <v>42796</v>
      </c>
      <c r="CXV13" s="12" t="s">
        <v>1763</v>
      </c>
      <c r="CXW13" s="12" t="s">
        <v>1608</v>
      </c>
      <c r="CXX13" s="13" t="s">
        <v>1764</v>
      </c>
      <c r="CXY13" s="8">
        <v>42796</v>
      </c>
      <c r="CXZ13" s="12" t="s">
        <v>1763</v>
      </c>
      <c r="CYA13" s="12" t="s">
        <v>1608</v>
      </c>
      <c r="CYB13" s="13" t="s">
        <v>1764</v>
      </c>
      <c r="CYC13" s="8">
        <v>42796</v>
      </c>
      <c r="CYD13" s="12" t="s">
        <v>1763</v>
      </c>
      <c r="CYE13" s="12" t="s">
        <v>1608</v>
      </c>
      <c r="CYF13" s="13" t="s">
        <v>1764</v>
      </c>
      <c r="CYG13" s="8">
        <v>42796</v>
      </c>
      <c r="CYH13" s="12" t="s">
        <v>1763</v>
      </c>
      <c r="CYI13" s="12" t="s">
        <v>1608</v>
      </c>
      <c r="CYJ13" s="13" t="s">
        <v>1764</v>
      </c>
      <c r="CYK13" s="8">
        <v>42796</v>
      </c>
      <c r="CYL13" s="12" t="s">
        <v>1763</v>
      </c>
      <c r="CYM13" s="12" t="s">
        <v>1608</v>
      </c>
      <c r="CYN13" s="13" t="s">
        <v>1764</v>
      </c>
      <c r="CYO13" s="8">
        <v>42796</v>
      </c>
      <c r="CYP13" s="12" t="s">
        <v>1763</v>
      </c>
      <c r="CYQ13" s="12" t="s">
        <v>1608</v>
      </c>
      <c r="CYR13" s="13" t="s">
        <v>1764</v>
      </c>
      <c r="CYS13" s="8">
        <v>42796</v>
      </c>
      <c r="CYT13" s="12" t="s">
        <v>1763</v>
      </c>
      <c r="CYU13" s="12" t="s">
        <v>1608</v>
      </c>
      <c r="CYV13" s="13" t="s">
        <v>1764</v>
      </c>
      <c r="CYW13" s="8">
        <v>42796</v>
      </c>
      <c r="CYX13" s="12" t="s">
        <v>1763</v>
      </c>
      <c r="CYY13" s="12" t="s">
        <v>1608</v>
      </c>
      <c r="CYZ13" s="13" t="s">
        <v>1764</v>
      </c>
      <c r="CZA13" s="8">
        <v>42796</v>
      </c>
      <c r="CZB13" s="12" t="s">
        <v>1763</v>
      </c>
      <c r="CZC13" s="12" t="s">
        <v>1608</v>
      </c>
      <c r="CZD13" s="13" t="s">
        <v>1764</v>
      </c>
      <c r="CZE13" s="8">
        <v>42796</v>
      </c>
      <c r="CZF13" s="12" t="s">
        <v>1763</v>
      </c>
      <c r="CZG13" s="12" t="s">
        <v>1608</v>
      </c>
      <c r="CZH13" s="13" t="s">
        <v>1764</v>
      </c>
      <c r="CZI13" s="8">
        <v>42796</v>
      </c>
      <c r="CZJ13" s="12" t="s">
        <v>1763</v>
      </c>
      <c r="CZK13" s="12" t="s">
        <v>1608</v>
      </c>
      <c r="CZL13" s="13" t="s">
        <v>1764</v>
      </c>
      <c r="CZM13" s="8">
        <v>42796</v>
      </c>
      <c r="CZN13" s="12" t="s">
        <v>1763</v>
      </c>
      <c r="CZO13" s="12" t="s">
        <v>1608</v>
      </c>
      <c r="CZP13" s="13" t="s">
        <v>1764</v>
      </c>
      <c r="CZQ13" s="8">
        <v>42796</v>
      </c>
      <c r="CZR13" s="12" t="s">
        <v>1763</v>
      </c>
      <c r="CZS13" s="12" t="s">
        <v>1608</v>
      </c>
      <c r="CZT13" s="13" t="s">
        <v>1764</v>
      </c>
      <c r="CZU13" s="8">
        <v>42796</v>
      </c>
      <c r="CZV13" s="12" t="s">
        <v>1763</v>
      </c>
      <c r="CZW13" s="12" t="s">
        <v>1608</v>
      </c>
      <c r="CZX13" s="13" t="s">
        <v>1764</v>
      </c>
      <c r="CZY13" s="8">
        <v>42796</v>
      </c>
      <c r="CZZ13" s="12" t="s">
        <v>1763</v>
      </c>
      <c r="DAA13" s="12" t="s">
        <v>1608</v>
      </c>
      <c r="DAB13" s="13" t="s">
        <v>1764</v>
      </c>
      <c r="DAC13" s="8">
        <v>42796</v>
      </c>
      <c r="DAD13" s="12" t="s">
        <v>1763</v>
      </c>
      <c r="DAE13" s="12" t="s">
        <v>1608</v>
      </c>
      <c r="DAF13" s="13" t="s">
        <v>1764</v>
      </c>
      <c r="DAG13" s="8">
        <v>42796</v>
      </c>
      <c r="DAH13" s="12" t="s">
        <v>1763</v>
      </c>
      <c r="DAI13" s="12" t="s">
        <v>1608</v>
      </c>
      <c r="DAJ13" s="13" t="s">
        <v>1764</v>
      </c>
      <c r="DAK13" s="8">
        <v>42796</v>
      </c>
      <c r="DAL13" s="12" t="s">
        <v>1763</v>
      </c>
      <c r="DAM13" s="12" t="s">
        <v>1608</v>
      </c>
      <c r="DAN13" s="13" t="s">
        <v>1764</v>
      </c>
      <c r="DAO13" s="8">
        <v>42796</v>
      </c>
      <c r="DAP13" s="12" t="s">
        <v>1763</v>
      </c>
      <c r="DAQ13" s="12" t="s">
        <v>1608</v>
      </c>
      <c r="DAR13" s="13" t="s">
        <v>1764</v>
      </c>
      <c r="DAS13" s="8">
        <v>42796</v>
      </c>
      <c r="DAT13" s="12" t="s">
        <v>1763</v>
      </c>
      <c r="DAU13" s="12" t="s">
        <v>1608</v>
      </c>
      <c r="DAV13" s="13" t="s">
        <v>1764</v>
      </c>
      <c r="DAW13" s="8">
        <v>42796</v>
      </c>
      <c r="DAX13" s="12" t="s">
        <v>1763</v>
      </c>
      <c r="DAY13" s="12" t="s">
        <v>1608</v>
      </c>
      <c r="DAZ13" s="13" t="s">
        <v>1764</v>
      </c>
      <c r="DBA13" s="8">
        <v>42796</v>
      </c>
      <c r="DBB13" s="12" t="s">
        <v>1763</v>
      </c>
      <c r="DBC13" s="12" t="s">
        <v>1608</v>
      </c>
      <c r="DBD13" s="13" t="s">
        <v>1764</v>
      </c>
      <c r="DBE13" s="8">
        <v>42796</v>
      </c>
      <c r="DBF13" s="12" t="s">
        <v>1763</v>
      </c>
      <c r="DBG13" s="12" t="s">
        <v>1608</v>
      </c>
      <c r="DBH13" s="13" t="s">
        <v>1764</v>
      </c>
      <c r="DBI13" s="8">
        <v>42796</v>
      </c>
      <c r="DBJ13" s="12" t="s">
        <v>1763</v>
      </c>
      <c r="DBK13" s="12" t="s">
        <v>1608</v>
      </c>
      <c r="DBL13" s="13" t="s">
        <v>1764</v>
      </c>
      <c r="DBM13" s="8">
        <v>42796</v>
      </c>
      <c r="DBN13" s="12" t="s">
        <v>1763</v>
      </c>
      <c r="DBO13" s="12" t="s">
        <v>1608</v>
      </c>
      <c r="DBP13" s="13" t="s">
        <v>1764</v>
      </c>
      <c r="DBQ13" s="8">
        <v>42796</v>
      </c>
      <c r="DBR13" s="12" t="s">
        <v>1763</v>
      </c>
      <c r="DBS13" s="12" t="s">
        <v>1608</v>
      </c>
      <c r="DBT13" s="13" t="s">
        <v>1764</v>
      </c>
      <c r="DBU13" s="8">
        <v>42796</v>
      </c>
      <c r="DBV13" s="12" t="s">
        <v>1763</v>
      </c>
      <c r="DBW13" s="12" t="s">
        <v>1608</v>
      </c>
      <c r="DBX13" s="13" t="s">
        <v>1764</v>
      </c>
      <c r="DBY13" s="8">
        <v>42796</v>
      </c>
      <c r="DBZ13" s="12" t="s">
        <v>1763</v>
      </c>
      <c r="DCA13" s="12" t="s">
        <v>1608</v>
      </c>
      <c r="DCB13" s="13" t="s">
        <v>1764</v>
      </c>
      <c r="DCC13" s="8">
        <v>42796</v>
      </c>
      <c r="DCD13" s="12" t="s">
        <v>1763</v>
      </c>
      <c r="DCE13" s="12" t="s">
        <v>1608</v>
      </c>
      <c r="DCF13" s="13" t="s">
        <v>1764</v>
      </c>
      <c r="DCG13" s="8">
        <v>42796</v>
      </c>
      <c r="DCH13" s="12" t="s">
        <v>1763</v>
      </c>
      <c r="DCI13" s="12" t="s">
        <v>1608</v>
      </c>
      <c r="DCJ13" s="13" t="s">
        <v>1764</v>
      </c>
      <c r="DCK13" s="8">
        <v>42796</v>
      </c>
      <c r="DCL13" s="12" t="s">
        <v>1763</v>
      </c>
      <c r="DCM13" s="12" t="s">
        <v>1608</v>
      </c>
      <c r="DCN13" s="13" t="s">
        <v>1764</v>
      </c>
      <c r="DCO13" s="8">
        <v>42796</v>
      </c>
      <c r="DCP13" s="12" t="s">
        <v>1763</v>
      </c>
      <c r="DCQ13" s="12" t="s">
        <v>1608</v>
      </c>
      <c r="DCR13" s="13" t="s">
        <v>1764</v>
      </c>
      <c r="DCS13" s="8">
        <v>42796</v>
      </c>
      <c r="DCT13" s="12" t="s">
        <v>1763</v>
      </c>
      <c r="DCU13" s="12" t="s">
        <v>1608</v>
      </c>
      <c r="DCV13" s="13" t="s">
        <v>1764</v>
      </c>
      <c r="DCW13" s="8">
        <v>42796</v>
      </c>
      <c r="DCX13" s="12" t="s">
        <v>1763</v>
      </c>
      <c r="DCY13" s="12" t="s">
        <v>1608</v>
      </c>
      <c r="DCZ13" s="13" t="s">
        <v>1764</v>
      </c>
      <c r="DDA13" s="8">
        <v>42796</v>
      </c>
      <c r="DDB13" s="12" t="s">
        <v>1763</v>
      </c>
      <c r="DDC13" s="12" t="s">
        <v>1608</v>
      </c>
      <c r="DDD13" s="13" t="s">
        <v>1764</v>
      </c>
      <c r="DDE13" s="8">
        <v>42796</v>
      </c>
      <c r="DDF13" s="12" t="s">
        <v>1763</v>
      </c>
      <c r="DDG13" s="12" t="s">
        <v>1608</v>
      </c>
      <c r="DDH13" s="13" t="s">
        <v>1764</v>
      </c>
      <c r="DDI13" s="8">
        <v>42796</v>
      </c>
      <c r="DDJ13" s="12" t="s">
        <v>1763</v>
      </c>
      <c r="DDK13" s="12" t="s">
        <v>1608</v>
      </c>
      <c r="DDL13" s="13" t="s">
        <v>1764</v>
      </c>
      <c r="DDM13" s="8">
        <v>42796</v>
      </c>
      <c r="DDN13" s="12" t="s">
        <v>1763</v>
      </c>
      <c r="DDO13" s="12" t="s">
        <v>1608</v>
      </c>
      <c r="DDP13" s="13" t="s">
        <v>1764</v>
      </c>
      <c r="DDQ13" s="8">
        <v>42796</v>
      </c>
      <c r="DDR13" s="12" t="s">
        <v>1763</v>
      </c>
      <c r="DDS13" s="12" t="s">
        <v>1608</v>
      </c>
      <c r="DDT13" s="13" t="s">
        <v>1764</v>
      </c>
      <c r="DDU13" s="8">
        <v>42796</v>
      </c>
      <c r="DDV13" s="12" t="s">
        <v>1763</v>
      </c>
      <c r="DDW13" s="12" t="s">
        <v>1608</v>
      </c>
      <c r="DDX13" s="13" t="s">
        <v>1764</v>
      </c>
      <c r="DDY13" s="8">
        <v>42796</v>
      </c>
      <c r="DDZ13" s="12" t="s">
        <v>1763</v>
      </c>
      <c r="DEA13" s="12" t="s">
        <v>1608</v>
      </c>
      <c r="DEB13" s="13" t="s">
        <v>1764</v>
      </c>
      <c r="DEC13" s="8">
        <v>42796</v>
      </c>
      <c r="DED13" s="12" t="s">
        <v>1763</v>
      </c>
      <c r="DEE13" s="12" t="s">
        <v>1608</v>
      </c>
      <c r="DEF13" s="13" t="s">
        <v>1764</v>
      </c>
      <c r="DEG13" s="8">
        <v>42796</v>
      </c>
      <c r="DEH13" s="12" t="s">
        <v>1763</v>
      </c>
      <c r="DEI13" s="12" t="s">
        <v>1608</v>
      </c>
      <c r="DEJ13" s="13" t="s">
        <v>1764</v>
      </c>
      <c r="DEK13" s="8">
        <v>42796</v>
      </c>
      <c r="DEL13" s="12" t="s">
        <v>1763</v>
      </c>
      <c r="DEM13" s="12" t="s">
        <v>1608</v>
      </c>
      <c r="DEN13" s="13" t="s">
        <v>1764</v>
      </c>
      <c r="DEO13" s="8">
        <v>42796</v>
      </c>
      <c r="DEP13" s="12" t="s">
        <v>1763</v>
      </c>
      <c r="DEQ13" s="12" t="s">
        <v>1608</v>
      </c>
      <c r="DER13" s="13" t="s">
        <v>1764</v>
      </c>
      <c r="DES13" s="8">
        <v>42796</v>
      </c>
      <c r="DET13" s="12" t="s">
        <v>1763</v>
      </c>
      <c r="DEU13" s="12" t="s">
        <v>1608</v>
      </c>
      <c r="DEV13" s="13" t="s">
        <v>1764</v>
      </c>
      <c r="DEW13" s="8">
        <v>42796</v>
      </c>
      <c r="DEX13" s="12" t="s">
        <v>1763</v>
      </c>
      <c r="DEY13" s="12" t="s">
        <v>1608</v>
      </c>
      <c r="DEZ13" s="13" t="s">
        <v>1764</v>
      </c>
      <c r="DFA13" s="8">
        <v>42796</v>
      </c>
      <c r="DFB13" s="12" t="s">
        <v>1763</v>
      </c>
      <c r="DFC13" s="12" t="s">
        <v>1608</v>
      </c>
      <c r="DFD13" s="13" t="s">
        <v>1764</v>
      </c>
      <c r="DFE13" s="8">
        <v>42796</v>
      </c>
      <c r="DFF13" s="12" t="s">
        <v>1763</v>
      </c>
      <c r="DFG13" s="12" t="s">
        <v>1608</v>
      </c>
      <c r="DFH13" s="13" t="s">
        <v>1764</v>
      </c>
      <c r="DFI13" s="8">
        <v>42796</v>
      </c>
      <c r="DFJ13" s="12" t="s">
        <v>1763</v>
      </c>
      <c r="DFK13" s="12" t="s">
        <v>1608</v>
      </c>
      <c r="DFL13" s="13" t="s">
        <v>1764</v>
      </c>
      <c r="DFM13" s="8">
        <v>42796</v>
      </c>
      <c r="DFN13" s="12" t="s">
        <v>1763</v>
      </c>
      <c r="DFO13" s="12" t="s">
        <v>1608</v>
      </c>
      <c r="DFP13" s="13" t="s">
        <v>1764</v>
      </c>
      <c r="DFQ13" s="8">
        <v>42796</v>
      </c>
      <c r="DFR13" s="12" t="s">
        <v>1763</v>
      </c>
      <c r="DFS13" s="12" t="s">
        <v>1608</v>
      </c>
      <c r="DFT13" s="13" t="s">
        <v>1764</v>
      </c>
      <c r="DFU13" s="8">
        <v>42796</v>
      </c>
      <c r="DFV13" s="12" t="s">
        <v>1763</v>
      </c>
      <c r="DFW13" s="12" t="s">
        <v>1608</v>
      </c>
      <c r="DFX13" s="13" t="s">
        <v>1764</v>
      </c>
      <c r="DFY13" s="8">
        <v>42796</v>
      </c>
      <c r="DFZ13" s="12" t="s">
        <v>1763</v>
      </c>
      <c r="DGA13" s="12" t="s">
        <v>1608</v>
      </c>
      <c r="DGB13" s="13" t="s">
        <v>1764</v>
      </c>
      <c r="DGC13" s="8">
        <v>42796</v>
      </c>
      <c r="DGD13" s="12" t="s">
        <v>1763</v>
      </c>
      <c r="DGE13" s="12" t="s">
        <v>1608</v>
      </c>
      <c r="DGF13" s="13" t="s">
        <v>1764</v>
      </c>
      <c r="DGG13" s="8">
        <v>42796</v>
      </c>
      <c r="DGH13" s="12" t="s">
        <v>1763</v>
      </c>
      <c r="DGI13" s="12" t="s">
        <v>1608</v>
      </c>
      <c r="DGJ13" s="13" t="s">
        <v>1764</v>
      </c>
      <c r="DGK13" s="8">
        <v>42796</v>
      </c>
      <c r="DGL13" s="12" t="s">
        <v>1763</v>
      </c>
      <c r="DGM13" s="12" t="s">
        <v>1608</v>
      </c>
      <c r="DGN13" s="13" t="s">
        <v>1764</v>
      </c>
      <c r="DGO13" s="8">
        <v>42796</v>
      </c>
      <c r="DGP13" s="12" t="s">
        <v>1763</v>
      </c>
      <c r="DGQ13" s="12" t="s">
        <v>1608</v>
      </c>
      <c r="DGR13" s="13" t="s">
        <v>1764</v>
      </c>
      <c r="DGS13" s="8">
        <v>42796</v>
      </c>
      <c r="DGT13" s="12" t="s">
        <v>1763</v>
      </c>
      <c r="DGU13" s="12" t="s">
        <v>1608</v>
      </c>
      <c r="DGV13" s="13" t="s">
        <v>1764</v>
      </c>
      <c r="DGW13" s="8">
        <v>42796</v>
      </c>
      <c r="DGX13" s="12" t="s">
        <v>1763</v>
      </c>
      <c r="DGY13" s="12" t="s">
        <v>1608</v>
      </c>
      <c r="DGZ13" s="13" t="s">
        <v>1764</v>
      </c>
      <c r="DHA13" s="8">
        <v>42796</v>
      </c>
      <c r="DHB13" s="12" t="s">
        <v>1763</v>
      </c>
      <c r="DHC13" s="12" t="s">
        <v>1608</v>
      </c>
      <c r="DHD13" s="13" t="s">
        <v>1764</v>
      </c>
      <c r="DHE13" s="8">
        <v>42796</v>
      </c>
      <c r="DHF13" s="12" t="s">
        <v>1763</v>
      </c>
      <c r="DHG13" s="12" t="s">
        <v>1608</v>
      </c>
      <c r="DHH13" s="13" t="s">
        <v>1764</v>
      </c>
      <c r="DHI13" s="8">
        <v>42796</v>
      </c>
      <c r="DHJ13" s="12" t="s">
        <v>1763</v>
      </c>
      <c r="DHK13" s="12" t="s">
        <v>1608</v>
      </c>
      <c r="DHL13" s="13" t="s">
        <v>1764</v>
      </c>
      <c r="DHM13" s="8">
        <v>42796</v>
      </c>
      <c r="DHN13" s="12" t="s">
        <v>1763</v>
      </c>
      <c r="DHO13" s="12" t="s">
        <v>1608</v>
      </c>
      <c r="DHP13" s="13" t="s">
        <v>1764</v>
      </c>
      <c r="DHQ13" s="8">
        <v>42796</v>
      </c>
      <c r="DHR13" s="12" t="s">
        <v>1763</v>
      </c>
      <c r="DHS13" s="12" t="s">
        <v>1608</v>
      </c>
      <c r="DHT13" s="13" t="s">
        <v>1764</v>
      </c>
      <c r="DHU13" s="8">
        <v>42796</v>
      </c>
      <c r="DHV13" s="12" t="s">
        <v>1763</v>
      </c>
      <c r="DHW13" s="12" t="s">
        <v>1608</v>
      </c>
      <c r="DHX13" s="13" t="s">
        <v>1764</v>
      </c>
      <c r="DHY13" s="8">
        <v>42796</v>
      </c>
      <c r="DHZ13" s="12" t="s">
        <v>1763</v>
      </c>
      <c r="DIA13" s="12" t="s">
        <v>1608</v>
      </c>
      <c r="DIB13" s="13" t="s">
        <v>1764</v>
      </c>
      <c r="DIC13" s="8">
        <v>42796</v>
      </c>
      <c r="DID13" s="12" t="s">
        <v>1763</v>
      </c>
      <c r="DIE13" s="12" t="s">
        <v>1608</v>
      </c>
      <c r="DIF13" s="13" t="s">
        <v>1764</v>
      </c>
      <c r="DIG13" s="8">
        <v>42796</v>
      </c>
      <c r="DIH13" s="12" t="s">
        <v>1763</v>
      </c>
      <c r="DII13" s="12" t="s">
        <v>1608</v>
      </c>
      <c r="DIJ13" s="13" t="s">
        <v>1764</v>
      </c>
      <c r="DIK13" s="8">
        <v>42796</v>
      </c>
      <c r="DIL13" s="12" t="s">
        <v>1763</v>
      </c>
      <c r="DIM13" s="12" t="s">
        <v>1608</v>
      </c>
      <c r="DIN13" s="13" t="s">
        <v>1764</v>
      </c>
      <c r="DIO13" s="8">
        <v>42796</v>
      </c>
      <c r="DIP13" s="12" t="s">
        <v>1763</v>
      </c>
      <c r="DIQ13" s="12" t="s">
        <v>1608</v>
      </c>
      <c r="DIR13" s="13" t="s">
        <v>1764</v>
      </c>
      <c r="DIS13" s="8">
        <v>42796</v>
      </c>
      <c r="DIT13" s="12" t="s">
        <v>1763</v>
      </c>
      <c r="DIU13" s="12" t="s">
        <v>1608</v>
      </c>
      <c r="DIV13" s="13" t="s">
        <v>1764</v>
      </c>
      <c r="DIW13" s="8">
        <v>42796</v>
      </c>
      <c r="DIX13" s="12" t="s">
        <v>1763</v>
      </c>
      <c r="DIY13" s="12" t="s">
        <v>1608</v>
      </c>
      <c r="DIZ13" s="13" t="s">
        <v>1764</v>
      </c>
      <c r="DJA13" s="8">
        <v>42796</v>
      </c>
      <c r="DJB13" s="12" t="s">
        <v>1763</v>
      </c>
      <c r="DJC13" s="12" t="s">
        <v>1608</v>
      </c>
      <c r="DJD13" s="13" t="s">
        <v>1764</v>
      </c>
      <c r="DJE13" s="8">
        <v>42796</v>
      </c>
      <c r="DJF13" s="12" t="s">
        <v>1763</v>
      </c>
      <c r="DJG13" s="12" t="s">
        <v>1608</v>
      </c>
      <c r="DJH13" s="13" t="s">
        <v>1764</v>
      </c>
      <c r="DJI13" s="8">
        <v>42796</v>
      </c>
      <c r="DJJ13" s="12" t="s">
        <v>1763</v>
      </c>
      <c r="DJK13" s="12" t="s">
        <v>1608</v>
      </c>
      <c r="DJL13" s="13" t="s">
        <v>1764</v>
      </c>
      <c r="DJM13" s="8">
        <v>42796</v>
      </c>
      <c r="DJN13" s="12" t="s">
        <v>1763</v>
      </c>
      <c r="DJO13" s="12" t="s">
        <v>1608</v>
      </c>
      <c r="DJP13" s="13" t="s">
        <v>1764</v>
      </c>
      <c r="DJQ13" s="8">
        <v>42796</v>
      </c>
      <c r="DJR13" s="12" t="s">
        <v>1763</v>
      </c>
      <c r="DJS13" s="12" t="s">
        <v>1608</v>
      </c>
      <c r="DJT13" s="13" t="s">
        <v>1764</v>
      </c>
      <c r="DJU13" s="8">
        <v>42796</v>
      </c>
      <c r="DJV13" s="12" t="s">
        <v>1763</v>
      </c>
      <c r="DJW13" s="12" t="s">
        <v>1608</v>
      </c>
      <c r="DJX13" s="13" t="s">
        <v>1764</v>
      </c>
      <c r="DJY13" s="8">
        <v>42796</v>
      </c>
      <c r="DJZ13" s="12" t="s">
        <v>1763</v>
      </c>
      <c r="DKA13" s="12" t="s">
        <v>1608</v>
      </c>
      <c r="DKB13" s="13" t="s">
        <v>1764</v>
      </c>
      <c r="DKC13" s="8">
        <v>42796</v>
      </c>
      <c r="DKD13" s="12" t="s">
        <v>1763</v>
      </c>
      <c r="DKE13" s="12" t="s">
        <v>1608</v>
      </c>
      <c r="DKF13" s="13" t="s">
        <v>1764</v>
      </c>
      <c r="DKG13" s="8">
        <v>42796</v>
      </c>
      <c r="DKH13" s="12" t="s">
        <v>1763</v>
      </c>
      <c r="DKI13" s="12" t="s">
        <v>1608</v>
      </c>
      <c r="DKJ13" s="13" t="s">
        <v>1764</v>
      </c>
      <c r="DKK13" s="8">
        <v>42796</v>
      </c>
      <c r="DKL13" s="12" t="s">
        <v>1763</v>
      </c>
      <c r="DKM13" s="12" t="s">
        <v>1608</v>
      </c>
      <c r="DKN13" s="13" t="s">
        <v>1764</v>
      </c>
      <c r="DKO13" s="8">
        <v>42796</v>
      </c>
      <c r="DKP13" s="12" t="s">
        <v>1763</v>
      </c>
      <c r="DKQ13" s="12" t="s">
        <v>1608</v>
      </c>
      <c r="DKR13" s="13" t="s">
        <v>1764</v>
      </c>
      <c r="DKS13" s="8">
        <v>42796</v>
      </c>
      <c r="DKT13" s="12" t="s">
        <v>1763</v>
      </c>
      <c r="DKU13" s="12" t="s">
        <v>1608</v>
      </c>
      <c r="DKV13" s="13" t="s">
        <v>1764</v>
      </c>
      <c r="DKW13" s="8">
        <v>42796</v>
      </c>
      <c r="DKX13" s="12" t="s">
        <v>1763</v>
      </c>
      <c r="DKY13" s="12" t="s">
        <v>1608</v>
      </c>
      <c r="DKZ13" s="13" t="s">
        <v>1764</v>
      </c>
      <c r="DLA13" s="8">
        <v>42796</v>
      </c>
      <c r="DLB13" s="12" t="s">
        <v>1763</v>
      </c>
      <c r="DLC13" s="12" t="s">
        <v>1608</v>
      </c>
      <c r="DLD13" s="13" t="s">
        <v>1764</v>
      </c>
      <c r="DLE13" s="8">
        <v>42796</v>
      </c>
      <c r="DLF13" s="12" t="s">
        <v>1763</v>
      </c>
      <c r="DLG13" s="12" t="s">
        <v>1608</v>
      </c>
      <c r="DLH13" s="13" t="s">
        <v>1764</v>
      </c>
      <c r="DLI13" s="8">
        <v>42796</v>
      </c>
      <c r="DLJ13" s="12" t="s">
        <v>1763</v>
      </c>
      <c r="DLK13" s="12" t="s">
        <v>1608</v>
      </c>
      <c r="DLL13" s="13" t="s">
        <v>1764</v>
      </c>
      <c r="DLM13" s="8">
        <v>42796</v>
      </c>
      <c r="DLN13" s="12" t="s">
        <v>1763</v>
      </c>
      <c r="DLO13" s="12" t="s">
        <v>1608</v>
      </c>
      <c r="DLP13" s="13" t="s">
        <v>1764</v>
      </c>
      <c r="DLQ13" s="8">
        <v>42796</v>
      </c>
      <c r="DLR13" s="12" t="s">
        <v>1763</v>
      </c>
      <c r="DLS13" s="12" t="s">
        <v>1608</v>
      </c>
      <c r="DLT13" s="13" t="s">
        <v>1764</v>
      </c>
      <c r="DLU13" s="8">
        <v>42796</v>
      </c>
      <c r="DLV13" s="12" t="s">
        <v>1763</v>
      </c>
      <c r="DLW13" s="12" t="s">
        <v>1608</v>
      </c>
      <c r="DLX13" s="13" t="s">
        <v>1764</v>
      </c>
      <c r="DLY13" s="8">
        <v>42796</v>
      </c>
      <c r="DLZ13" s="12" t="s">
        <v>1763</v>
      </c>
      <c r="DMA13" s="12" t="s">
        <v>1608</v>
      </c>
      <c r="DMB13" s="13" t="s">
        <v>1764</v>
      </c>
      <c r="DMC13" s="8">
        <v>42796</v>
      </c>
      <c r="DMD13" s="12" t="s">
        <v>1763</v>
      </c>
      <c r="DME13" s="12" t="s">
        <v>1608</v>
      </c>
      <c r="DMF13" s="13" t="s">
        <v>1764</v>
      </c>
      <c r="DMG13" s="8">
        <v>42796</v>
      </c>
      <c r="DMH13" s="12" t="s">
        <v>1763</v>
      </c>
      <c r="DMI13" s="12" t="s">
        <v>1608</v>
      </c>
      <c r="DMJ13" s="13" t="s">
        <v>1764</v>
      </c>
      <c r="DMK13" s="8">
        <v>42796</v>
      </c>
      <c r="DML13" s="12" t="s">
        <v>1763</v>
      </c>
      <c r="DMM13" s="12" t="s">
        <v>1608</v>
      </c>
      <c r="DMN13" s="13" t="s">
        <v>1764</v>
      </c>
      <c r="DMO13" s="8">
        <v>42796</v>
      </c>
      <c r="DMP13" s="12" t="s">
        <v>1763</v>
      </c>
      <c r="DMQ13" s="12" t="s">
        <v>1608</v>
      </c>
      <c r="DMR13" s="13" t="s">
        <v>1764</v>
      </c>
      <c r="DMS13" s="8">
        <v>42796</v>
      </c>
      <c r="DMT13" s="12" t="s">
        <v>1763</v>
      </c>
      <c r="DMU13" s="12" t="s">
        <v>1608</v>
      </c>
      <c r="DMV13" s="13" t="s">
        <v>1764</v>
      </c>
      <c r="DMW13" s="8">
        <v>42796</v>
      </c>
      <c r="DMX13" s="12" t="s">
        <v>1763</v>
      </c>
      <c r="DMY13" s="12" t="s">
        <v>1608</v>
      </c>
      <c r="DMZ13" s="13" t="s">
        <v>1764</v>
      </c>
      <c r="DNA13" s="8">
        <v>42796</v>
      </c>
      <c r="DNB13" s="12" t="s">
        <v>1763</v>
      </c>
      <c r="DNC13" s="12" t="s">
        <v>1608</v>
      </c>
      <c r="DND13" s="13" t="s">
        <v>1764</v>
      </c>
      <c r="DNE13" s="8">
        <v>42796</v>
      </c>
      <c r="DNF13" s="12" t="s">
        <v>1763</v>
      </c>
      <c r="DNG13" s="12" t="s">
        <v>1608</v>
      </c>
      <c r="DNH13" s="13" t="s">
        <v>1764</v>
      </c>
      <c r="DNI13" s="8">
        <v>42796</v>
      </c>
      <c r="DNJ13" s="12" t="s">
        <v>1763</v>
      </c>
      <c r="DNK13" s="12" t="s">
        <v>1608</v>
      </c>
      <c r="DNL13" s="13" t="s">
        <v>1764</v>
      </c>
      <c r="DNM13" s="8">
        <v>42796</v>
      </c>
      <c r="DNN13" s="12" t="s">
        <v>1763</v>
      </c>
      <c r="DNO13" s="12" t="s">
        <v>1608</v>
      </c>
      <c r="DNP13" s="13" t="s">
        <v>1764</v>
      </c>
      <c r="DNQ13" s="8">
        <v>42796</v>
      </c>
      <c r="DNR13" s="12" t="s">
        <v>1763</v>
      </c>
      <c r="DNS13" s="12" t="s">
        <v>1608</v>
      </c>
      <c r="DNT13" s="13" t="s">
        <v>1764</v>
      </c>
      <c r="DNU13" s="8">
        <v>42796</v>
      </c>
      <c r="DNV13" s="12" t="s">
        <v>1763</v>
      </c>
      <c r="DNW13" s="12" t="s">
        <v>1608</v>
      </c>
      <c r="DNX13" s="13" t="s">
        <v>1764</v>
      </c>
      <c r="DNY13" s="8">
        <v>42796</v>
      </c>
      <c r="DNZ13" s="12" t="s">
        <v>1763</v>
      </c>
      <c r="DOA13" s="12" t="s">
        <v>1608</v>
      </c>
      <c r="DOB13" s="13" t="s">
        <v>1764</v>
      </c>
      <c r="DOC13" s="8">
        <v>42796</v>
      </c>
      <c r="DOD13" s="12" t="s">
        <v>1763</v>
      </c>
      <c r="DOE13" s="12" t="s">
        <v>1608</v>
      </c>
      <c r="DOF13" s="13" t="s">
        <v>1764</v>
      </c>
      <c r="DOG13" s="8">
        <v>42796</v>
      </c>
      <c r="DOH13" s="12" t="s">
        <v>1763</v>
      </c>
      <c r="DOI13" s="12" t="s">
        <v>1608</v>
      </c>
      <c r="DOJ13" s="13" t="s">
        <v>1764</v>
      </c>
      <c r="DOK13" s="8">
        <v>42796</v>
      </c>
      <c r="DOL13" s="12" t="s">
        <v>1763</v>
      </c>
      <c r="DOM13" s="12" t="s">
        <v>1608</v>
      </c>
      <c r="DON13" s="13" t="s">
        <v>1764</v>
      </c>
      <c r="DOO13" s="8">
        <v>42796</v>
      </c>
      <c r="DOP13" s="12" t="s">
        <v>1763</v>
      </c>
      <c r="DOQ13" s="12" t="s">
        <v>1608</v>
      </c>
      <c r="DOR13" s="13" t="s">
        <v>1764</v>
      </c>
      <c r="DOS13" s="8">
        <v>42796</v>
      </c>
      <c r="DOT13" s="12" t="s">
        <v>1763</v>
      </c>
      <c r="DOU13" s="12" t="s">
        <v>1608</v>
      </c>
      <c r="DOV13" s="13" t="s">
        <v>1764</v>
      </c>
      <c r="DOW13" s="8">
        <v>42796</v>
      </c>
      <c r="DOX13" s="12" t="s">
        <v>1763</v>
      </c>
      <c r="DOY13" s="12" t="s">
        <v>1608</v>
      </c>
      <c r="DOZ13" s="13" t="s">
        <v>1764</v>
      </c>
      <c r="DPA13" s="8">
        <v>42796</v>
      </c>
      <c r="DPB13" s="12" t="s">
        <v>1763</v>
      </c>
      <c r="DPC13" s="12" t="s">
        <v>1608</v>
      </c>
      <c r="DPD13" s="13" t="s">
        <v>1764</v>
      </c>
      <c r="DPE13" s="8">
        <v>42796</v>
      </c>
      <c r="DPF13" s="12" t="s">
        <v>1763</v>
      </c>
      <c r="DPG13" s="12" t="s">
        <v>1608</v>
      </c>
      <c r="DPH13" s="13" t="s">
        <v>1764</v>
      </c>
      <c r="DPI13" s="8">
        <v>42796</v>
      </c>
      <c r="DPJ13" s="12" t="s">
        <v>1763</v>
      </c>
      <c r="DPK13" s="12" t="s">
        <v>1608</v>
      </c>
      <c r="DPL13" s="13" t="s">
        <v>1764</v>
      </c>
      <c r="DPM13" s="8">
        <v>42796</v>
      </c>
      <c r="DPN13" s="12" t="s">
        <v>1763</v>
      </c>
      <c r="DPO13" s="12" t="s">
        <v>1608</v>
      </c>
      <c r="DPP13" s="13" t="s">
        <v>1764</v>
      </c>
      <c r="DPQ13" s="8">
        <v>42796</v>
      </c>
      <c r="DPR13" s="12" t="s">
        <v>1763</v>
      </c>
      <c r="DPS13" s="12" t="s">
        <v>1608</v>
      </c>
      <c r="DPT13" s="13" t="s">
        <v>1764</v>
      </c>
      <c r="DPU13" s="8">
        <v>42796</v>
      </c>
      <c r="DPV13" s="12" t="s">
        <v>1763</v>
      </c>
      <c r="DPW13" s="12" t="s">
        <v>1608</v>
      </c>
      <c r="DPX13" s="13" t="s">
        <v>1764</v>
      </c>
      <c r="DPY13" s="8">
        <v>42796</v>
      </c>
      <c r="DPZ13" s="12" t="s">
        <v>1763</v>
      </c>
      <c r="DQA13" s="12" t="s">
        <v>1608</v>
      </c>
      <c r="DQB13" s="13" t="s">
        <v>1764</v>
      </c>
      <c r="DQC13" s="8">
        <v>42796</v>
      </c>
      <c r="DQD13" s="12" t="s">
        <v>1763</v>
      </c>
      <c r="DQE13" s="12" t="s">
        <v>1608</v>
      </c>
      <c r="DQF13" s="13" t="s">
        <v>1764</v>
      </c>
      <c r="DQG13" s="8">
        <v>42796</v>
      </c>
      <c r="DQH13" s="12" t="s">
        <v>1763</v>
      </c>
      <c r="DQI13" s="12" t="s">
        <v>1608</v>
      </c>
      <c r="DQJ13" s="13" t="s">
        <v>1764</v>
      </c>
      <c r="DQK13" s="8">
        <v>42796</v>
      </c>
      <c r="DQL13" s="12" t="s">
        <v>1763</v>
      </c>
      <c r="DQM13" s="12" t="s">
        <v>1608</v>
      </c>
      <c r="DQN13" s="13" t="s">
        <v>1764</v>
      </c>
      <c r="DQO13" s="8">
        <v>42796</v>
      </c>
      <c r="DQP13" s="12" t="s">
        <v>1763</v>
      </c>
      <c r="DQQ13" s="12" t="s">
        <v>1608</v>
      </c>
      <c r="DQR13" s="13" t="s">
        <v>1764</v>
      </c>
      <c r="DQS13" s="8">
        <v>42796</v>
      </c>
      <c r="DQT13" s="12" t="s">
        <v>1763</v>
      </c>
      <c r="DQU13" s="12" t="s">
        <v>1608</v>
      </c>
      <c r="DQV13" s="13" t="s">
        <v>1764</v>
      </c>
      <c r="DQW13" s="8">
        <v>42796</v>
      </c>
      <c r="DQX13" s="12" t="s">
        <v>1763</v>
      </c>
      <c r="DQY13" s="12" t="s">
        <v>1608</v>
      </c>
      <c r="DQZ13" s="13" t="s">
        <v>1764</v>
      </c>
      <c r="DRA13" s="8">
        <v>42796</v>
      </c>
      <c r="DRB13" s="12" t="s">
        <v>1763</v>
      </c>
      <c r="DRC13" s="12" t="s">
        <v>1608</v>
      </c>
      <c r="DRD13" s="13" t="s">
        <v>1764</v>
      </c>
      <c r="DRE13" s="8">
        <v>42796</v>
      </c>
      <c r="DRF13" s="12" t="s">
        <v>1763</v>
      </c>
      <c r="DRG13" s="12" t="s">
        <v>1608</v>
      </c>
      <c r="DRH13" s="13" t="s">
        <v>1764</v>
      </c>
      <c r="DRI13" s="8">
        <v>42796</v>
      </c>
      <c r="DRJ13" s="12" t="s">
        <v>1763</v>
      </c>
      <c r="DRK13" s="12" t="s">
        <v>1608</v>
      </c>
      <c r="DRL13" s="13" t="s">
        <v>1764</v>
      </c>
      <c r="DRM13" s="8">
        <v>42796</v>
      </c>
      <c r="DRN13" s="12" t="s">
        <v>1763</v>
      </c>
      <c r="DRO13" s="12" t="s">
        <v>1608</v>
      </c>
      <c r="DRP13" s="13" t="s">
        <v>1764</v>
      </c>
      <c r="DRQ13" s="8">
        <v>42796</v>
      </c>
      <c r="DRR13" s="12" t="s">
        <v>1763</v>
      </c>
      <c r="DRS13" s="12" t="s">
        <v>1608</v>
      </c>
      <c r="DRT13" s="13" t="s">
        <v>1764</v>
      </c>
      <c r="DRU13" s="8">
        <v>42796</v>
      </c>
      <c r="DRV13" s="12" t="s">
        <v>1763</v>
      </c>
      <c r="DRW13" s="12" t="s">
        <v>1608</v>
      </c>
      <c r="DRX13" s="13" t="s">
        <v>1764</v>
      </c>
      <c r="DRY13" s="8">
        <v>42796</v>
      </c>
      <c r="DRZ13" s="12" t="s">
        <v>1763</v>
      </c>
      <c r="DSA13" s="12" t="s">
        <v>1608</v>
      </c>
      <c r="DSB13" s="13" t="s">
        <v>1764</v>
      </c>
      <c r="DSC13" s="8">
        <v>42796</v>
      </c>
      <c r="DSD13" s="12" t="s">
        <v>1763</v>
      </c>
      <c r="DSE13" s="12" t="s">
        <v>1608</v>
      </c>
      <c r="DSF13" s="13" t="s">
        <v>1764</v>
      </c>
      <c r="DSG13" s="8">
        <v>42796</v>
      </c>
      <c r="DSH13" s="12" t="s">
        <v>1763</v>
      </c>
      <c r="DSI13" s="12" t="s">
        <v>1608</v>
      </c>
      <c r="DSJ13" s="13" t="s">
        <v>1764</v>
      </c>
      <c r="DSK13" s="8">
        <v>42796</v>
      </c>
      <c r="DSL13" s="12" t="s">
        <v>1763</v>
      </c>
      <c r="DSM13" s="12" t="s">
        <v>1608</v>
      </c>
      <c r="DSN13" s="13" t="s">
        <v>1764</v>
      </c>
      <c r="DSO13" s="8">
        <v>42796</v>
      </c>
      <c r="DSP13" s="12" t="s">
        <v>1763</v>
      </c>
      <c r="DSQ13" s="12" t="s">
        <v>1608</v>
      </c>
      <c r="DSR13" s="13" t="s">
        <v>1764</v>
      </c>
      <c r="DSS13" s="8">
        <v>42796</v>
      </c>
      <c r="DST13" s="12" t="s">
        <v>1763</v>
      </c>
      <c r="DSU13" s="12" t="s">
        <v>1608</v>
      </c>
      <c r="DSV13" s="13" t="s">
        <v>1764</v>
      </c>
      <c r="DSW13" s="8">
        <v>42796</v>
      </c>
      <c r="DSX13" s="12" t="s">
        <v>1763</v>
      </c>
      <c r="DSY13" s="12" t="s">
        <v>1608</v>
      </c>
      <c r="DSZ13" s="13" t="s">
        <v>1764</v>
      </c>
      <c r="DTA13" s="8">
        <v>42796</v>
      </c>
      <c r="DTB13" s="12" t="s">
        <v>1763</v>
      </c>
      <c r="DTC13" s="12" t="s">
        <v>1608</v>
      </c>
      <c r="DTD13" s="13" t="s">
        <v>1764</v>
      </c>
      <c r="DTE13" s="8">
        <v>42796</v>
      </c>
      <c r="DTF13" s="12" t="s">
        <v>1763</v>
      </c>
      <c r="DTG13" s="12" t="s">
        <v>1608</v>
      </c>
      <c r="DTH13" s="13" t="s">
        <v>1764</v>
      </c>
      <c r="DTI13" s="8">
        <v>42796</v>
      </c>
      <c r="DTJ13" s="12" t="s">
        <v>1763</v>
      </c>
      <c r="DTK13" s="12" t="s">
        <v>1608</v>
      </c>
      <c r="DTL13" s="13" t="s">
        <v>1764</v>
      </c>
      <c r="DTM13" s="8">
        <v>42796</v>
      </c>
      <c r="DTN13" s="12" t="s">
        <v>1763</v>
      </c>
      <c r="DTO13" s="12" t="s">
        <v>1608</v>
      </c>
      <c r="DTP13" s="13" t="s">
        <v>1764</v>
      </c>
      <c r="DTQ13" s="8">
        <v>42796</v>
      </c>
      <c r="DTR13" s="12" t="s">
        <v>1763</v>
      </c>
      <c r="DTS13" s="12" t="s">
        <v>1608</v>
      </c>
      <c r="DTT13" s="13" t="s">
        <v>1764</v>
      </c>
      <c r="DTU13" s="8">
        <v>42796</v>
      </c>
      <c r="DTV13" s="12" t="s">
        <v>1763</v>
      </c>
      <c r="DTW13" s="12" t="s">
        <v>1608</v>
      </c>
      <c r="DTX13" s="13" t="s">
        <v>1764</v>
      </c>
      <c r="DTY13" s="8">
        <v>42796</v>
      </c>
      <c r="DTZ13" s="12" t="s">
        <v>1763</v>
      </c>
      <c r="DUA13" s="12" t="s">
        <v>1608</v>
      </c>
      <c r="DUB13" s="13" t="s">
        <v>1764</v>
      </c>
      <c r="DUC13" s="8">
        <v>42796</v>
      </c>
      <c r="DUD13" s="12" t="s">
        <v>1763</v>
      </c>
      <c r="DUE13" s="12" t="s">
        <v>1608</v>
      </c>
      <c r="DUF13" s="13" t="s">
        <v>1764</v>
      </c>
      <c r="DUG13" s="8">
        <v>42796</v>
      </c>
      <c r="DUH13" s="12" t="s">
        <v>1763</v>
      </c>
      <c r="DUI13" s="12" t="s">
        <v>1608</v>
      </c>
      <c r="DUJ13" s="13" t="s">
        <v>1764</v>
      </c>
      <c r="DUK13" s="8">
        <v>42796</v>
      </c>
      <c r="DUL13" s="12" t="s">
        <v>1763</v>
      </c>
      <c r="DUM13" s="12" t="s">
        <v>1608</v>
      </c>
      <c r="DUN13" s="13" t="s">
        <v>1764</v>
      </c>
      <c r="DUO13" s="8">
        <v>42796</v>
      </c>
      <c r="DUP13" s="12" t="s">
        <v>1763</v>
      </c>
      <c r="DUQ13" s="12" t="s">
        <v>1608</v>
      </c>
      <c r="DUR13" s="13" t="s">
        <v>1764</v>
      </c>
      <c r="DUS13" s="8">
        <v>42796</v>
      </c>
      <c r="DUT13" s="12" t="s">
        <v>1763</v>
      </c>
      <c r="DUU13" s="12" t="s">
        <v>1608</v>
      </c>
      <c r="DUV13" s="13" t="s">
        <v>1764</v>
      </c>
      <c r="DUW13" s="8">
        <v>42796</v>
      </c>
      <c r="DUX13" s="12" t="s">
        <v>1763</v>
      </c>
      <c r="DUY13" s="12" t="s">
        <v>1608</v>
      </c>
      <c r="DUZ13" s="13" t="s">
        <v>1764</v>
      </c>
      <c r="DVA13" s="8">
        <v>42796</v>
      </c>
      <c r="DVB13" s="12" t="s">
        <v>1763</v>
      </c>
      <c r="DVC13" s="12" t="s">
        <v>1608</v>
      </c>
      <c r="DVD13" s="13" t="s">
        <v>1764</v>
      </c>
      <c r="DVE13" s="8">
        <v>42796</v>
      </c>
      <c r="DVF13" s="12" t="s">
        <v>1763</v>
      </c>
      <c r="DVG13" s="12" t="s">
        <v>1608</v>
      </c>
      <c r="DVH13" s="13" t="s">
        <v>1764</v>
      </c>
      <c r="DVI13" s="8">
        <v>42796</v>
      </c>
      <c r="DVJ13" s="12" t="s">
        <v>1763</v>
      </c>
      <c r="DVK13" s="12" t="s">
        <v>1608</v>
      </c>
      <c r="DVL13" s="13" t="s">
        <v>1764</v>
      </c>
      <c r="DVM13" s="8">
        <v>42796</v>
      </c>
      <c r="DVN13" s="12" t="s">
        <v>1763</v>
      </c>
      <c r="DVO13" s="12" t="s">
        <v>1608</v>
      </c>
      <c r="DVP13" s="13" t="s">
        <v>1764</v>
      </c>
      <c r="DVQ13" s="8">
        <v>42796</v>
      </c>
      <c r="DVR13" s="12" t="s">
        <v>1763</v>
      </c>
      <c r="DVS13" s="12" t="s">
        <v>1608</v>
      </c>
      <c r="DVT13" s="13" t="s">
        <v>1764</v>
      </c>
      <c r="DVU13" s="8">
        <v>42796</v>
      </c>
      <c r="DVV13" s="12" t="s">
        <v>1763</v>
      </c>
      <c r="DVW13" s="12" t="s">
        <v>1608</v>
      </c>
      <c r="DVX13" s="13" t="s">
        <v>1764</v>
      </c>
      <c r="DVY13" s="8">
        <v>42796</v>
      </c>
      <c r="DVZ13" s="12" t="s">
        <v>1763</v>
      </c>
      <c r="DWA13" s="12" t="s">
        <v>1608</v>
      </c>
      <c r="DWB13" s="13" t="s">
        <v>1764</v>
      </c>
      <c r="DWC13" s="8">
        <v>42796</v>
      </c>
      <c r="DWD13" s="12" t="s">
        <v>1763</v>
      </c>
      <c r="DWE13" s="12" t="s">
        <v>1608</v>
      </c>
      <c r="DWF13" s="13" t="s">
        <v>1764</v>
      </c>
      <c r="DWG13" s="8">
        <v>42796</v>
      </c>
      <c r="DWH13" s="12" t="s">
        <v>1763</v>
      </c>
      <c r="DWI13" s="12" t="s">
        <v>1608</v>
      </c>
      <c r="DWJ13" s="13" t="s">
        <v>1764</v>
      </c>
      <c r="DWK13" s="8">
        <v>42796</v>
      </c>
      <c r="DWL13" s="12" t="s">
        <v>1763</v>
      </c>
      <c r="DWM13" s="12" t="s">
        <v>1608</v>
      </c>
      <c r="DWN13" s="13" t="s">
        <v>1764</v>
      </c>
      <c r="DWO13" s="8">
        <v>42796</v>
      </c>
      <c r="DWP13" s="12" t="s">
        <v>1763</v>
      </c>
      <c r="DWQ13" s="12" t="s">
        <v>1608</v>
      </c>
      <c r="DWR13" s="13" t="s">
        <v>1764</v>
      </c>
      <c r="DWS13" s="8">
        <v>42796</v>
      </c>
      <c r="DWT13" s="12" t="s">
        <v>1763</v>
      </c>
      <c r="DWU13" s="12" t="s">
        <v>1608</v>
      </c>
      <c r="DWV13" s="13" t="s">
        <v>1764</v>
      </c>
      <c r="DWW13" s="8">
        <v>42796</v>
      </c>
      <c r="DWX13" s="12" t="s">
        <v>1763</v>
      </c>
      <c r="DWY13" s="12" t="s">
        <v>1608</v>
      </c>
      <c r="DWZ13" s="13" t="s">
        <v>1764</v>
      </c>
      <c r="DXA13" s="8">
        <v>42796</v>
      </c>
      <c r="DXB13" s="12" t="s">
        <v>1763</v>
      </c>
      <c r="DXC13" s="12" t="s">
        <v>1608</v>
      </c>
      <c r="DXD13" s="13" t="s">
        <v>1764</v>
      </c>
      <c r="DXE13" s="8">
        <v>42796</v>
      </c>
      <c r="DXF13" s="12" t="s">
        <v>1763</v>
      </c>
      <c r="DXG13" s="12" t="s">
        <v>1608</v>
      </c>
      <c r="DXH13" s="13" t="s">
        <v>1764</v>
      </c>
      <c r="DXI13" s="8">
        <v>42796</v>
      </c>
      <c r="DXJ13" s="12" t="s">
        <v>1763</v>
      </c>
      <c r="DXK13" s="12" t="s">
        <v>1608</v>
      </c>
      <c r="DXL13" s="13" t="s">
        <v>1764</v>
      </c>
      <c r="DXM13" s="8">
        <v>42796</v>
      </c>
      <c r="DXN13" s="12" t="s">
        <v>1763</v>
      </c>
      <c r="DXO13" s="12" t="s">
        <v>1608</v>
      </c>
      <c r="DXP13" s="13" t="s">
        <v>1764</v>
      </c>
      <c r="DXQ13" s="8">
        <v>42796</v>
      </c>
      <c r="DXR13" s="12" t="s">
        <v>1763</v>
      </c>
      <c r="DXS13" s="12" t="s">
        <v>1608</v>
      </c>
      <c r="DXT13" s="13" t="s">
        <v>1764</v>
      </c>
      <c r="DXU13" s="8">
        <v>42796</v>
      </c>
      <c r="DXV13" s="12" t="s">
        <v>1763</v>
      </c>
      <c r="DXW13" s="12" t="s">
        <v>1608</v>
      </c>
      <c r="DXX13" s="13" t="s">
        <v>1764</v>
      </c>
      <c r="DXY13" s="8">
        <v>42796</v>
      </c>
      <c r="DXZ13" s="12" t="s">
        <v>1763</v>
      </c>
      <c r="DYA13" s="12" t="s">
        <v>1608</v>
      </c>
      <c r="DYB13" s="13" t="s">
        <v>1764</v>
      </c>
      <c r="DYC13" s="8">
        <v>42796</v>
      </c>
      <c r="DYD13" s="12" t="s">
        <v>1763</v>
      </c>
      <c r="DYE13" s="12" t="s">
        <v>1608</v>
      </c>
      <c r="DYF13" s="13" t="s">
        <v>1764</v>
      </c>
      <c r="DYG13" s="8">
        <v>42796</v>
      </c>
      <c r="DYH13" s="12" t="s">
        <v>1763</v>
      </c>
      <c r="DYI13" s="12" t="s">
        <v>1608</v>
      </c>
      <c r="DYJ13" s="13" t="s">
        <v>1764</v>
      </c>
      <c r="DYK13" s="8">
        <v>42796</v>
      </c>
      <c r="DYL13" s="12" t="s">
        <v>1763</v>
      </c>
      <c r="DYM13" s="12" t="s">
        <v>1608</v>
      </c>
      <c r="DYN13" s="13" t="s">
        <v>1764</v>
      </c>
      <c r="DYO13" s="8">
        <v>42796</v>
      </c>
      <c r="DYP13" s="12" t="s">
        <v>1763</v>
      </c>
      <c r="DYQ13" s="12" t="s">
        <v>1608</v>
      </c>
      <c r="DYR13" s="13" t="s">
        <v>1764</v>
      </c>
      <c r="DYS13" s="8">
        <v>42796</v>
      </c>
      <c r="DYT13" s="12" t="s">
        <v>1763</v>
      </c>
      <c r="DYU13" s="12" t="s">
        <v>1608</v>
      </c>
      <c r="DYV13" s="13" t="s">
        <v>1764</v>
      </c>
      <c r="DYW13" s="8">
        <v>42796</v>
      </c>
      <c r="DYX13" s="12" t="s">
        <v>1763</v>
      </c>
      <c r="DYY13" s="12" t="s">
        <v>1608</v>
      </c>
      <c r="DYZ13" s="13" t="s">
        <v>1764</v>
      </c>
      <c r="DZA13" s="8">
        <v>42796</v>
      </c>
      <c r="DZB13" s="12" t="s">
        <v>1763</v>
      </c>
      <c r="DZC13" s="12" t="s">
        <v>1608</v>
      </c>
      <c r="DZD13" s="13" t="s">
        <v>1764</v>
      </c>
      <c r="DZE13" s="8">
        <v>42796</v>
      </c>
      <c r="DZF13" s="12" t="s">
        <v>1763</v>
      </c>
      <c r="DZG13" s="12" t="s">
        <v>1608</v>
      </c>
      <c r="DZH13" s="13" t="s">
        <v>1764</v>
      </c>
      <c r="DZI13" s="8">
        <v>42796</v>
      </c>
      <c r="DZJ13" s="12" t="s">
        <v>1763</v>
      </c>
      <c r="DZK13" s="12" t="s">
        <v>1608</v>
      </c>
      <c r="DZL13" s="13" t="s">
        <v>1764</v>
      </c>
      <c r="DZM13" s="8">
        <v>42796</v>
      </c>
      <c r="DZN13" s="12" t="s">
        <v>1763</v>
      </c>
      <c r="DZO13" s="12" t="s">
        <v>1608</v>
      </c>
      <c r="DZP13" s="13" t="s">
        <v>1764</v>
      </c>
      <c r="DZQ13" s="8">
        <v>42796</v>
      </c>
      <c r="DZR13" s="12" t="s">
        <v>1763</v>
      </c>
      <c r="DZS13" s="12" t="s">
        <v>1608</v>
      </c>
      <c r="DZT13" s="13" t="s">
        <v>1764</v>
      </c>
      <c r="DZU13" s="8">
        <v>42796</v>
      </c>
      <c r="DZV13" s="12" t="s">
        <v>1763</v>
      </c>
      <c r="DZW13" s="12" t="s">
        <v>1608</v>
      </c>
      <c r="DZX13" s="13" t="s">
        <v>1764</v>
      </c>
      <c r="DZY13" s="8">
        <v>42796</v>
      </c>
      <c r="DZZ13" s="12" t="s">
        <v>1763</v>
      </c>
      <c r="EAA13" s="12" t="s">
        <v>1608</v>
      </c>
      <c r="EAB13" s="13" t="s">
        <v>1764</v>
      </c>
      <c r="EAC13" s="8">
        <v>42796</v>
      </c>
      <c r="EAD13" s="12" t="s">
        <v>1763</v>
      </c>
      <c r="EAE13" s="12" t="s">
        <v>1608</v>
      </c>
      <c r="EAF13" s="13" t="s">
        <v>1764</v>
      </c>
      <c r="EAG13" s="8">
        <v>42796</v>
      </c>
      <c r="EAH13" s="12" t="s">
        <v>1763</v>
      </c>
      <c r="EAI13" s="12" t="s">
        <v>1608</v>
      </c>
      <c r="EAJ13" s="13" t="s">
        <v>1764</v>
      </c>
      <c r="EAK13" s="8">
        <v>42796</v>
      </c>
      <c r="EAL13" s="12" t="s">
        <v>1763</v>
      </c>
      <c r="EAM13" s="12" t="s">
        <v>1608</v>
      </c>
      <c r="EAN13" s="13" t="s">
        <v>1764</v>
      </c>
      <c r="EAO13" s="8">
        <v>42796</v>
      </c>
      <c r="EAP13" s="12" t="s">
        <v>1763</v>
      </c>
      <c r="EAQ13" s="12" t="s">
        <v>1608</v>
      </c>
      <c r="EAR13" s="13" t="s">
        <v>1764</v>
      </c>
      <c r="EAS13" s="8">
        <v>42796</v>
      </c>
      <c r="EAT13" s="12" t="s">
        <v>1763</v>
      </c>
      <c r="EAU13" s="12" t="s">
        <v>1608</v>
      </c>
      <c r="EAV13" s="13" t="s">
        <v>1764</v>
      </c>
      <c r="EAW13" s="8">
        <v>42796</v>
      </c>
      <c r="EAX13" s="12" t="s">
        <v>1763</v>
      </c>
      <c r="EAY13" s="12" t="s">
        <v>1608</v>
      </c>
      <c r="EAZ13" s="13" t="s">
        <v>1764</v>
      </c>
      <c r="EBA13" s="8">
        <v>42796</v>
      </c>
      <c r="EBB13" s="12" t="s">
        <v>1763</v>
      </c>
      <c r="EBC13" s="12" t="s">
        <v>1608</v>
      </c>
      <c r="EBD13" s="13" t="s">
        <v>1764</v>
      </c>
      <c r="EBE13" s="8">
        <v>42796</v>
      </c>
      <c r="EBF13" s="12" t="s">
        <v>1763</v>
      </c>
      <c r="EBG13" s="12" t="s">
        <v>1608</v>
      </c>
      <c r="EBH13" s="13" t="s">
        <v>1764</v>
      </c>
      <c r="EBI13" s="8">
        <v>42796</v>
      </c>
      <c r="EBJ13" s="12" t="s">
        <v>1763</v>
      </c>
      <c r="EBK13" s="12" t="s">
        <v>1608</v>
      </c>
      <c r="EBL13" s="13" t="s">
        <v>1764</v>
      </c>
      <c r="EBM13" s="8">
        <v>42796</v>
      </c>
      <c r="EBN13" s="12" t="s">
        <v>1763</v>
      </c>
      <c r="EBO13" s="12" t="s">
        <v>1608</v>
      </c>
      <c r="EBP13" s="13" t="s">
        <v>1764</v>
      </c>
      <c r="EBQ13" s="8">
        <v>42796</v>
      </c>
      <c r="EBR13" s="12" t="s">
        <v>1763</v>
      </c>
      <c r="EBS13" s="12" t="s">
        <v>1608</v>
      </c>
      <c r="EBT13" s="13" t="s">
        <v>1764</v>
      </c>
      <c r="EBU13" s="8">
        <v>42796</v>
      </c>
      <c r="EBV13" s="12" t="s">
        <v>1763</v>
      </c>
      <c r="EBW13" s="12" t="s">
        <v>1608</v>
      </c>
      <c r="EBX13" s="13" t="s">
        <v>1764</v>
      </c>
      <c r="EBY13" s="8">
        <v>42796</v>
      </c>
      <c r="EBZ13" s="12" t="s">
        <v>1763</v>
      </c>
      <c r="ECA13" s="12" t="s">
        <v>1608</v>
      </c>
      <c r="ECB13" s="13" t="s">
        <v>1764</v>
      </c>
      <c r="ECC13" s="8">
        <v>42796</v>
      </c>
      <c r="ECD13" s="12" t="s">
        <v>1763</v>
      </c>
      <c r="ECE13" s="12" t="s">
        <v>1608</v>
      </c>
      <c r="ECF13" s="13" t="s">
        <v>1764</v>
      </c>
      <c r="ECG13" s="8">
        <v>42796</v>
      </c>
      <c r="ECH13" s="12" t="s">
        <v>1763</v>
      </c>
      <c r="ECI13" s="12" t="s">
        <v>1608</v>
      </c>
      <c r="ECJ13" s="13" t="s">
        <v>1764</v>
      </c>
      <c r="ECK13" s="8">
        <v>42796</v>
      </c>
      <c r="ECL13" s="12" t="s">
        <v>1763</v>
      </c>
      <c r="ECM13" s="12" t="s">
        <v>1608</v>
      </c>
      <c r="ECN13" s="13" t="s">
        <v>1764</v>
      </c>
      <c r="ECO13" s="8">
        <v>42796</v>
      </c>
      <c r="ECP13" s="12" t="s">
        <v>1763</v>
      </c>
      <c r="ECQ13" s="12" t="s">
        <v>1608</v>
      </c>
      <c r="ECR13" s="13" t="s">
        <v>1764</v>
      </c>
      <c r="ECS13" s="8">
        <v>42796</v>
      </c>
      <c r="ECT13" s="12" t="s">
        <v>1763</v>
      </c>
      <c r="ECU13" s="12" t="s">
        <v>1608</v>
      </c>
      <c r="ECV13" s="13" t="s">
        <v>1764</v>
      </c>
      <c r="ECW13" s="8">
        <v>42796</v>
      </c>
      <c r="ECX13" s="12" t="s">
        <v>1763</v>
      </c>
      <c r="ECY13" s="12" t="s">
        <v>1608</v>
      </c>
      <c r="ECZ13" s="13" t="s">
        <v>1764</v>
      </c>
      <c r="EDA13" s="8">
        <v>42796</v>
      </c>
      <c r="EDB13" s="12" t="s">
        <v>1763</v>
      </c>
      <c r="EDC13" s="12" t="s">
        <v>1608</v>
      </c>
      <c r="EDD13" s="13" t="s">
        <v>1764</v>
      </c>
      <c r="EDE13" s="8">
        <v>42796</v>
      </c>
      <c r="EDF13" s="12" t="s">
        <v>1763</v>
      </c>
      <c r="EDG13" s="12" t="s">
        <v>1608</v>
      </c>
      <c r="EDH13" s="13" t="s">
        <v>1764</v>
      </c>
      <c r="EDI13" s="8">
        <v>42796</v>
      </c>
      <c r="EDJ13" s="12" t="s">
        <v>1763</v>
      </c>
      <c r="EDK13" s="12" t="s">
        <v>1608</v>
      </c>
      <c r="EDL13" s="13" t="s">
        <v>1764</v>
      </c>
      <c r="EDM13" s="8">
        <v>42796</v>
      </c>
      <c r="EDN13" s="12" t="s">
        <v>1763</v>
      </c>
      <c r="EDO13" s="12" t="s">
        <v>1608</v>
      </c>
      <c r="EDP13" s="13" t="s">
        <v>1764</v>
      </c>
      <c r="EDQ13" s="8">
        <v>42796</v>
      </c>
      <c r="EDR13" s="12" t="s">
        <v>1763</v>
      </c>
      <c r="EDS13" s="12" t="s">
        <v>1608</v>
      </c>
      <c r="EDT13" s="13" t="s">
        <v>1764</v>
      </c>
      <c r="EDU13" s="8">
        <v>42796</v>
      </c>
      <c r="EDV13" s="12" t="s">
        <v>1763</v>
      </c>
      <c r="EDW13" s="12" t="s">
        <v>1608</v>
      </c>
      <c r="EDX13" s="13" t="s">
        <v>1764</v>
      </c>
      <c r="EDY13" s="8">
        <v>42796</v>
      </c>
      <c r="EDZ13" s="12" t="s">
        <v>1763</v>
      </c>
      <c r="EEA13" s="12" t="s">
        <v>1608</v>
      </c>
      <c r="EEB13" s="13" t="s">
        <v>1764</v>
      </c>
      <c r="EEC13" s="8">
        <v>42796</v>
      </c>
      <c r="EED13" s="12" t="s">
        <v>1763</v>
      </c>
      <c r="EEE13" s="12" t="s">
        <v>1608</v>
      </c>
      <c r="EEF13" s="13" t="s">
        <v>1764</v>
      </c>
      <c r="EEG13" s="8">
        <v>42796</v>
      </c>
      <c r="EEH13" s="12" t="s">
        <v>1763</v>
      </c>
      <c r="EEI13" s="12" t="s">
        <v>1608</v>
      </c>
      <c r="EEJ13" s="13" t="s">
        <v>1764</v>
      </c>
      <c r="EEK13" s="8">
        <v>42796</v>
      </c>
      <c r="EEL13" s="12" t="s">
        <v>1763</v>
      </c>
      <c r="EEM13" s="12" t="s">
        <v>1608</v>
      </c>
      <c r="EEN13" s="13" t="s">
        <v>1764</v>
      </c>
      <c r="EEO13" s="8">
        <v>42796</v>
      </c>
      <c r="EEP13" s="12" t="s">
        <v>1763</v>
      </c>
      <c r="EEQ13" s="12" t="s">
        <v>1608</v>
      </c>
      <c r="EER13" s="13" t="s">
        <v>1764</v>
      </c>
      <c r="EES13" s="8">
        <v>42796</v>
      </c>
      <c r="EET13" s="12" t="s">
        <v>1763</v>
      </c>
      <c r="EEU13" s="12" t="s">
        <v>1608</v>
      </c>
      <c r="EEV13" s="13" t="s">
        <v>1764</v>
      </c>
      <c r="EEW13" s="8">
        <v>42796</v>
      </c>
      <c r="EEX13" s="12" t="s">
        <v>1763</v>
      </c>
      <c r="EEY13" s="12" t="s">
        <v>1608</v>
      </c>
      <c r="EEZ13" s="13" t="s">
        <v>1764</v>
      </c>
      <c r="EFA13" s="8">
        <v>42796</v>
      </c>
      <c r="EFB13" s="12" t="s">
        <v>1763</v>
      </c>
      <c r="EFC13" s="12" t="s">
        <v>1608</v>
      </c>
      <c r="EFD13" s="13" t="s">
        <v>1764</v>
      </c>
      <c r="EFE13" s="8">
        <v>42796</v>
      </c>
      <c r="EFF13" s="12" t="s">
        <v>1763</v>
      </c>
      <c r="EFG13" s="12" t="s">
        <v>1608</v>
      </c>
      <c r="EFH13" s="13" t="s">
        <v>1764</v>
      </c>
      <c r="EFI13" s="8">
        <v>42796</v>
      </c>
      <c r="EFJ13" s="12" t="s">
        <v>1763</v>
      </c>
      <c r="EFK13" s="12" t="s">
        <v>1608</v>
      </c>
      <c r="EFL13" s="13" t="s">
        <v>1764</v>
      </c>
      <c r="EFM13" s="8">
        <v>42796</v>
      </c>
      <c r="EFN13" s="12" t="s">
        <v>1763</v>
      </c>
      <c r="EFO13" s="12" t="s">
        <v>1608</v>
      </c>
      <c r="EFP13" s="13" t="s">
        <v>1764</v>
      </c>
      <c r="EFQ13" s="8">
        <v>42796</v>
      </c>
      <c r="EFR13" s="12" t="s">
        <v>1763</v>
      </c>
      <c r="EFS13" s="12" t="s">
        <v>1608</v>
      </c>
      <c r="EFT13" s="13" t="s">
        <v>1764</v>
      </c>
      <c r="EFU13" s="8">
        <v>42796</v>
      </c>
      <c r="EFV13" s="12" t="s">
        <v>1763</v>
      </c>
      <c r="EFW13" s="12" t="s">
        <v>1608</v>
      </c>
      <c r="EFX13" s="13" t="s">
        <v>1764</v>
      </c>
      <c r="EFY13" s="8">
        <v>42796</v>
      </c>
      <c r="EFZ13" s="12" t="s">
        <v>1763</v>
      </c>
      <c r="EGA13" s="12" t="s">
        <v>1608</v>
      </c>
      <c r="EGB13" s="13" t="s">
        <v>1764</v>
      </c>
      <c r="EGC13" s="8">
        <v>42796</v>
      </c>
      <c r="EGD13" s="12" t="s">
        <v>1763</v>
      </c>
      <c r="EGE13" s="12" t="s">
        <v>1608</v>
      </c>
      <c r="EGF13" s="13" t="s">
        <v>1764</v>
      </c>
      <c r="EGG13" s="8">
        <v>42796</v>
      </c>
      <c r="EGH13" s="12" t="s">
        <v>1763</v>
      </c>
      <c r="EGI13" s="12" t="s">
        <v>1608</v>
      </c>
      <c r="EGJ13" s="13" t="s">
        <v>1764</v>
      </c>
      <c r="EGK13" s="8">
        <v>42796</v>
      </c>
      <c r="EGL13" s="12" t="s">
        <v>1763</v>
      </c>
      <c r="EGM13" s="12" t="s">
        <v>1608</v>
      </c>
      <c r="EGN13" s="13" t="s">
        <v>1764</v>
      </c>
      <c r="EGO13" s="8">
        <v>42796</v>
      </c>
      <c r="EGP13" s="12" t="s">
        <v>1763</v>
      </c>
      <c r="EGQ13" s="12" t="s">
        <v>1608</v>
      </c>
      <c r="EGR13" s="13" t="s">
        <v>1764</v>
      </c>
      <c r="EGS13" s="8">
        <v>42796</v>
      </c>
      <c r="EGT13" s="12" t="s">
        <v>1763</v>
      </c>
      <c r="EGU13" s="12" t="s">
        <v>1608</v>
      </c>
      <c r="EGV13" s="13" t="s">
        <v>1764</v>
      </c>
      <c r="EGW13" s="8">
        <v>42796</v>
      </c>
      <c r="EGX13" s="12" t="s">
        <v>1763</v>
      </c>
      <c r="EGY13" s="12" t="s">
        <v>1608</v>
      </c>
      <c r="EGZ13" s="13" t="s">
        <v>1764</v>
      </c>
      <c r="EHA13" s="8">
        <v>42796</v>
      </c>
      <c r="EHB13" s="12" t="s">
        <v>1763</v>
      </c>
      <c r="EHC13" s="12" t="s">
        <v>1608</v>
      </c>
      <c r="EHD13" s="13" t="s">
        <v>1764</v>
      </c>
      <c r="EHE13" s="8">
        <v>42796</v>
      </c>
      <c r="EHF13" s="12" t="s">
        <v>1763</v>
      </c>
      <c r="EHG13" s="12" t="s">
        <v>1608</v>
      </c>
      <c r="EHH13" s="13" t="s">
        <v>1764</v>
      </c>
      <c r="EHI13" s="8">
        <v>42796</v>
      </c>
      <c r="EHJ13" s="12" t="s">
        <v>1763</v>
      </c>
      <c r="EHK13" s="12" t="s">
        <v>1608</v>
      </c>
      <c r="EHL13" s="13" t="s">
        <v>1764</v>
      </c>
      <c r="EHM13" s="8">
        <v>42796</v>
      </c>
      <c r="EHN13" s="12" t="s">
        <v>1763</v>
      </c>
      <c r="EHO13" s="12" t="s">
        <v>1608</v>
      </c>
      <c r="EHP13" s="13" t="s">
        <v>1764</v>
      </c>
      <c r="EHQ13" s="8">
        <v>42796</v>
      </c>
      <c r="EHR13" s="12" t="s">
        <v>1763</v>
      </c>
      <c r="EHS13" s="12" t="s">
        <v>1608</v>
      </c>
      <c r="EHT13" s="13" t="s">
        <v>1764</v>
      </c>
      <c r="EHU13" s="8">
        <v>42796</v>
      </c>
      <c r="EHV13" s="12" t="s">
        <v>1763</v>
      </c>
      <c r="EHW13" s="12" t="s">
        <v>1608</v>
      </c>
      <c r="EHX13" s="13" t="s">
        <v>1764</v>
      </c>
      <c r="EHY13" s="8">
        <v>42796</v>
      </c>
      <c r="EHZ13" s="12" t="s">
        <v>1763</v>
      </c>
      <c r="EIA13" s="12" t="s">
        <v>1608</v>
      </c>
      <c r="EIB13" s="13" t="s">
        <v>1764</v>
      </c>
      <c r="EIC13" s="8">
        <v>42796</v>
      </c>
      <c r="EID13" s="12" t="s">
        <v>1763</v>
      </c>
      <c r="EIE13" s="12" t="s">
        <v>1608</v>
      </c>
      <c r="EIF13" s="13" t="s">
        <v>1764</v>
      </c>
      <c r="EIG13" s="8">
        <v>42796</v>
      </c>
      <c r="EIH13" s="12" t="s">
        <v>1763</v>
      </c>
      <c r="EII13" s="12" t="s">
        <v>1608</v>
      </c>
      <c r="EIJ13" s="13" t="s">
        <v>1764</v>
      </c>
      <c r="EIK13" s="8">
        <v>42796</v>
      </c>
      <c r="EIL13" s="12" t="s">
        <v>1763</v>
      </c>
      <c r="EIM13" s="12" t="s">
        <v>1608</v>
      </c>
      <c r="EIN13" s="13" t="s">
        <v>1764</v>
      </c>
      <c r="EIO13" s="8">
        <v>42796</v>
      </c>
      <c r="EIP13" s="12" t="s">
        <v>1763</v>
      </c>
      <c r="EIQ13" s="12" t="s">
        <v>1608</v>
      </c>
      <c r="EIR13" s="13" t="s">
        <v>1764</v>
      </c>
      <c r="EIS13" s="8">
        <v>42796</v>
      </c>
      <c r="EIT13" s="12" t="s">
        <v>1763</v>
      </c>
      <c r="EIU13" s="12" t="s">
        <v>1608</v>
      </c>
      <c r="EIV13" s="13" t="s">
        <v>1764</v>
      </c>
      <c r="EIW13" s="8">
        <v>42796</v>
      </c>
      <c r="EIX13" s="12" t="s">
        <v>1763</v>
      </c>
      <c r="EIY13" s="12" t="s">
        <v>1608</v>
      </c>
      <c r="EIZ13" s="13" t="s">
        <v>1764</v>
      </c>
      <c r="EJA13" s="8">
        <v>42796</v>
      </c>
      <c r="EJB13" s="12" t="s">
        <v>1763</v>
      </c>
      <c r="EJC13" s="12" t="s">
        <v>1608</v>
      </c>
      <c r="EJD13" s="13" t="s">
        <v>1764</v>
      </c>
      <c r="EJE13" s="8">
        <v>42796</v>
      </c>
      <c r="EJF13" s="12" t="s">
        <v>1763</v>
      </c>
      <c r="EJG13" s="12" t="s">
        <v>1608</v>
      </c>
      <c r="EJH13" s="13" t="s">
        <v>1764</v>
      </c>
      <c r="EJI13" s="8">
        <v>42796</v>
      </c>
      <c r="EJJ13" s="12" t="s">
        <v>1763</v>
      </c>
      <c r="EJK13" s="12" t="s">
        <v>1608</v>
      </c>
      <c r="EJL13" s="13" t="s">
        <v>1764</v>
      </c>
      <c r="EJM13" s="8">
        <v>42796</v>
      </c>
      <c r="EJN13" s="12" t="s">
        <v>1763</v>
      </c>
      <c r="EJO13" s="12" t="s">
        <v>1608</v>
      </c>
      <c r="EJP13" s="13" t="s">
        <v>1764</v>
      </c>
      <c r="EJQ13" s="8">
        <v>42796</v>
      </c>
      <c r="EJR13" s="12" t="s">
        <v>1763</v>
      </c>
      <c r="EJS13" s="12" t="s">
        <v>1608</v>
      </c>
      <c r="EJT13" s="13" t="s">
        <v>1764</v>
      </c>
      <c r="EJU13" s="8">
        <v>42796</v>
      </c>
      <c r="EJV13" s="12" t="s">
        <v>1763</v>
      </c>
      <c r="EJW13" s="12" t="s">
        <v>1608</v>
      </c>
      <c r="EJX13" s="13" t="s">
        <v>1764</v>
      </c>
      <c r="EJY13" s="8">
        <v>42796</v>
      </c>
      <c r="EJZ13" s="12" t="s">
        <v>1763</v>
      </c>
      <c r="EKA13" s="12" t="s">
        <v>1608</v>
      </c>
      <c r="EKB13" s="13" t="s">
        <v>1764</v>
      </c>
      <c r="EKC13" s="8">
        <v>42796</v>
      </c>
      <c r="EKD13" s="12" t="s">
        <v>1763</v>
      </c>
      <c r="EKE13" s="12" t="s">
        <v>1608</v>
      </c>
      <c r="EKF13" s="13" t="s">
        <v>1764</v>
      </c>
      <c r="EKG13" s="8">
        <v>42796</v>
      </c>
      <c r="EKH13" s="12" t="s">
        <v>1763</v>
      </c>
      <c r="EKI13" s="12" t="s">
        <v>1608</v>
      </c>
      <c r="EKJ13" s="13" t="s">
        <v>1764</v>
      </c>
      <c r="EKK13" s="8">
        <v>42796</v>
      </c>
      <c r="EKL13" s="12" t="s">
        <v>1763</v>
      </c>
      <c r="EKM13" s="12" t="s">
        <v>1608</v>
      </c>
      <c r="EKN13" s="13" t="s">
        <v>1764</v>
      </c>
      <c r="EKO13" s="8">
        <v>42796</v>
      </c>
      <c r="EKP13" s="12" t="s">
        <v>1763</v>
      </c>
      <c r="EKQ13" s="12" t="s">
        <v>1608</v>
      </c>
      <c r="EKR13" s="13" t="s">
        <v>1764</v>
      </c>
      <c r="EKS13" s="8">
        <v>42796</v>
      </c>
      <c r="EKT13" s="12" t="s">
        <v>1763</v>
      </c>
      <c r="EKU13" s="12" t="s">
        <v>1608</v>
      </c>
      <c r="EKV13" s="13" t="s">
        <v>1764</v>
      </c>
      <c r="EKW13" s="8">
        <v>42796</v>
      </c>
      <c r="EKX13" s="12" t="s">
        <v>1763</v>
      </c>
      <c r="EKY13" s="12" t="s">
        <v>1608</v>
      </c>
      <c r="EKZ13" s="13" t="s">
        <v>1764</v>
      </c>
      <c r="ELA13" s="8">
        <v>42796</v>
      </c>
      <c r="ELB13" s="12" t="s">
        <v>1763</v>
      </c>
      <c r="ELC13" s="12" t="s">
        <v>1608</v>
      </c>
      <c r="ELD13" s="13" t="s">
        <v>1764</v>
      </c>
      <c r="ELE13" s="8">
        <v>42796</v>
      </c>
      <c r="ELF13" s="12" t="s">
        <v>1763</v>
      </c>
      <c r="ELG13" s="12" t="s">
        <v>1608</v>
      </c>
      <c r="ELH13" s="13" t="s">
        <v>1764</v>
      </c>
      <c r="ELI13" s="8">
        <v>42796</v>
      </c>
      <c r="ELJ13" s="12" t="s">
        <v>1763</v>
      </c>
      <c r="ELK13" s="12" t="s">
        <v>1608</v>
      </c>
      <c r="ELL13" s="13" t="s">
        <v>1764</v>
      </c>
      <c r="ELM13" s="8">
        <v>42796</v>
      </c>
      <c r="ELN13" s="12" t="s">
        <v>1763</v>
      </c>
      <c r="ELO13" s="12" t="s">
        <v>1608</v>
      </c>
      <c r="ELP13" s="13" t="s">
        <v>1764</v>
      </c>
      <c r="ELQ13" s="8">
        <v>42796</v>
      </c>
      <c r="ELR13" s="12" t="s">
        <v>1763</v>
      </c>
      <c r="ELS13" s="12" t="s">
        <v>1608</v>
      </c>
      <c r="ELT13" s="13" t="s">
        <v>1764</v>
      </c>
      <c r="ELU13" s="8">
        <v>42796</v>
      </c>
      <c r="ELV13" s="12" t="s">
        <v>1763</v>
      </c>
      <c r="ELW13" s="12" t="s">
        <v>1608</v>
      </c>
      <c r="ELX13" s="13" t="s">
        <v>1764</v>
      </c>
      <c r="ELY13" s="8">
        <v>42796</v>
      </c>
      <c r="ELZ13" s="12" t="s">
        <v>1763</v>
      </c>
      <c r="EMA13" s="12" t="s">
        <v>1608</v>
      </c>
      <c r="EMB13" s="13" t="s">
        <v>1764</v>
      </c>
      <c r="EMC13" s="8">
        <v>42796</v>
      </c>
      <c r="EMD13" s="12" t="s">
        <v>1763</v>
      </c>
      <c r="EME13" s="12" t="s">
        <v>1608</v>
      </c>
      <c r="EMF13" s="13" t="s">
        <v>1764</v>
      </c>
      <c r="EMG13" s="8">
        <v>42796</v>
      </c>
      <c r="EMH13" s="12" t="s">
        <v>1763</v>
      </c>
      <c r="EMI13" s="12" t="s">
        <v>1608</v>
      </c>
      <c r="EMJ13" s="13" t="s">
        <v>1764</v>
      </c>
      <c r="EMK13" s="8">
        <v>42796</v>
      </c>
      <c r="EML13" s="12" t="s">
        <v>1763</v>
      </c>
      <c r="EMM13" s="12" t="s">
        <v>1608</v>
      </c>
      <c r="EMN13" s="13" t="s">
        <v>1764</v>
      </c>
      <c r="EMO13" s="8">
        <v>42796</v>
      </c>
      <c r="EMP13" s="12" t="s">
        <v>1763</v>
      </c>
      <c r="EMQ13" s="12" t="s">
        <v>1608</v>
      </c>
      <c r="EMR13" s="13" t="s">
        <v>1764</v>
      </c>
      <c r="EMS13" s="8">
        <v>42796</v>
      </c>
      <c r="EMT13" s="12" t="s">
        <v>1763</v>
      </c>
      <c r="EMU13" s="12" t="s">
        <v>1608</v>
      </c>
      <c r="EMV13" s="13" t="s">
        <v>1764</v>
      </c>
      <c r="EMW13" s="8">
        <v>42796</v>
      </c>
      <c r="EMX13" s="12" t="s">
        <v>1763</v>
      </c>
      <c r="EMY13" s="12" t="s">
        <v>1608</v>
      </c>
      <c r="EMZ13" s="13" t="s">
        <v>1764</v>
      </c>
      <c r="ENA13" s="8">
        <v>42796</v>
      </c>
      <c r="ENB13" s="12" t="s">
        <v>1763</v>
      </c>
      <c r="ENC13" s="12" t="s">
        <v>1608</v>
      </c>
      <c r="END13" s="13" t="s">
        <v>1764</v>
      </c>
      <c r="ENE13" s="8">
        <v>42796</v>
      </c>
      <c r="ENF13" s="12" t="s">
        <v>1763</v>
      </c>
      <c r="ENG13" s="12" t="s">
        <v>1608</v>
      </c>
      <c r="ENH13" s="13" t="s">
        <v>1764</v>
      </c>
      <c r="ENI13" s="8">
        <v>42796</v>
      </c>
      <c r="ENJ13" s="12" t="s">
        <v>1763</v>
      </c>
      <c r="ENK13" s="12" t="s">
        <v>1608</v>
      </c>
      <c r="ENL13" s="13" t="s">
        <v>1764</v>
      </c>
      <c r="ENM13" s="8">
        <v>42796</v>
      </c>
      <c r="ENN13" s="12" t="s">
        <v>1763</v>
      </c>
      <c r="ENO13" s="12" t="s">
        <v>1608</v>
      </c>
      <c r="ENP13" s="13" t="s">
        <v>1764</v>
      </c>
      <c r="ENQ13" s="8">
        <v>42796</v>
      </c>
      <c r="ENR13" s="12" t="s">
        <v>1763</v>
      </c>
      <c r="ENS13" s="12" t="s">
        <v>1608</v>
      </c>
      <c r="ENT13" s="13" t="s">
        <v>1764</v>
      </c>
      <c r="ENU13" s="8">
        <v>42796</v>
      </c>
      <c r="ENV13" s="12" t="s">
        <v>1763</v>
      </c>
      <c r="ENW13" s="12" t="s">
        <v>1608</v>
      </c>
      <c r="ENX13" s="13" t="s">
        <v>1764</v>
      </c>
      <c r="ENY13" s="8">
        <v>42796</v>
      </c>
      <c r="ENZ13" s="12" t="s">
        <v>1763</v>
      </c>
      <c r="EOA13" s="12" t="s">
        <v>1608</v>
      </c>
      <c r="EOB13" s="13" t="s">
        <v>1764</v>
      </c>
      <c r="EOC13" s="8">
        <v>42796</v>
      </c>
      <c r="EOD13" s="12" t="s">
        <v>1763</v>
      </c>
      <c r="EOE13" s="12" t="s">
        <v>1608</v>
      </c>
      <c r="EOF13" s="13" t="s">
        <v>1764</v>
      </c>
      <c r="EOG13" s="8">
        <v>42796</v>
      </c>
      <c r="EOH13" s="12" t="s">
        <v>1763</v>
      </c>
      <c r="EOI13" s="12" t="s">
        <v>1608</v>
      </c>
      <c r="EOJ13" s="13" t="s">
        <v>1764</v>
      </c>
      <c r="EOK13" s="8">
        <v>42796</v>
      </c>
      <c r="EOL13" s="12" t="s">
        <v>1763</v>
      </c>
      <c r="EOM13" s="12" t="s">
        <v>1608</v>
      </c>
      <c r="EON13" s="13" t="s">
        <v>1764</v>
      </c>
      <c r="EOO13" s="8">
        <v>42796</v>
      </c>
      <c r="EOP13" s="12" t="s">
        <v>1763</v>
      </c>
      <c r="EOQ13" s="12" t="s">
        <v>1608</v>
      </c>
      <c r="EOR13" s="13" t="s">
        <v>1764</v>
      </c>
      <c r="EOS13" s="8">
        <v>42796</v>
      </c>
      <c r="EOT13" s="12" t="s">
        <v>1763</v>
      </c>
      <c r="EOU13" s="12" t="s">
        <v>1608</v>
      </c>
      <c r="EOV13" s="13" t="s">
        <v>1764</v>
      </c>
      <c r="EOW13" s="8">
        <v>42796</v>
      </c>
      <c r="EOX13" s="12" t="s">
        <v>1763</v>
      </c>
      <c r="EOY13" s="12" t="s">
        <v>1608</v>
      </c>
      <c r="EOZ13" s="13" t="s">
        <v>1764</v>
      </c>
      <c r="EPA13" s="8">
        <v>42796</v>
      </c>
      <c r="EPB13" s="12" t="s">
        <v>1763</v>
      </c>
      <c r="EPC13" s="12" t="s">
        <v>1608</v>
      </c>
      <c r="EPD13" s="13" t="s">
        <v>1764</v>
      </c>
      <c r="EPE13" s="8">
        <v>42796</v>
      </c>
      <c r="EPF13" s="12" t="s">
        <v>1763</v>
      </c>
      <c r="EPG13" s="12" t="s">
        <v>1608</v>
      </c>
      <c r="EPH13" s="13" t="s">
        <v>1764</v>
      </c>
      <c r="EPI13" s="8">
        <v>42796</v>
      </c>
      <c r="EPJ13" s="12" t="s">
        <v>1763</v>
      </c>
      <c r="EPK13" s="12" t="s">
        <v>1608</v>
      </c>
      <c r="EPL13" s="13" t="s">
        <v>1764</v>
      </c>
      <c r="EPM13" s="8">
        <v>42796</v>
      </c>
      <c r="EPN13" s="12" t="s">
        <v>1763</v>
      </c>
      <c r="EPO13" s="12" t="s">
        <v>1608</v>
      </c>
      <c r="EPP13" s="13" t="s">
        <v>1764</v>
      </c>
      <c r="EPQ13" s="8">
        <v>42796</v>
      </c>
      <c r="EPR13" s="12" t="s">
        <v>1763</v>
      </c>
      <c r="EPS13" s="12" t="s">
        <v>1608</v>
      </c>
      <c r="EPT13" s="13" t="s">
        <v>1764</v>
      </c>
      <c r="EPU13" s="8">
        <v>42796</v>
      </c>
      <c r="EPV13" s="12" t="s">
        <v>1763</v>
      </c>
      <c r="EPW13" s="12" t="s">
        <v>1608</v>
      </c>
      <c r="EPX13" s="13" t="s">
        <v>1764</v>
      </c>
      <c r="EPY13" s="8">
        <v>42796</v>
      </c>
      <c r="EPZ13" s="12" t="s">
        <v>1763</v>
      </c>
      <c r="EQA13" s="12" t="s">
        <v>1608</v>
      </c>
      <c r="EQB13" s="13" t="s">
        <v>1764</v>
      </c>
      <c r="EQC13" s="8">
        <v>42796</v>
      </c>
      <c r="EQD13" s="12" t="s">
        <v>1763</v>
      </c>
      <c r="EQE13" s="12" t="s">
        <v>1608</v>
      </c>
      <c r="EQF13" s="13" t="s">
        <v>1764</v>
      </c>
      <c r="EQG13" s="8">
        <v>42796</v>
      </c>
      <c r="EQH13" s="12" t="s">
        <v>1763</v>
      </c>
      <c r="EQI13" s="12" t="s">
        <v>1608</v>
      </c>
      <c r="EQJ13" s="13" t="s">
        <v>1764</v>
      </c>
      <c r="EQK13" s="8">
        <v>42796</v>
      </c>
      <c r="EQL13" s="12" t="s">
        <v>1763</v>
      </c>
      <c r="EQM13" s="12" t="s">
        <v>1608</v>
      </c>
      <c r="EQN13" s="13" t="s">
        <v>1764</v>
      </c>
      <c r="EQO13" s="8">
        <v>42796</v>
      </c>
      <c r="EQP13" s="12" t="s">
        <v>1763</v>
      </c>
      <c r="EQQ13" s="12" t="s">
        <v>1608</v>
      </c>
      <c r="EQR13" s="13" t="s">
        <v>1764</v>
      </c>
      <c r="EQS13" s="8">
        <v>42796</v>
      </c>
      <c r="EQT13" s="12" t="s">
        <v>1763</v>
      </c>
      <c r="EQU13" s="12" t="s">
        <v>1608</v>
      </c>
      <c r="EQV13" s="13" t="s">
        <v>1764</v>
      </c>
      <c r="EQW13" s="8">
        <v>42796</v>
      </c>
      <c r="EQX13" s="12" t="s">
        <v>1763</v>
      </c>
      <c r="EQY13" s="12" t="s">
        <v>1608</v>
      </c>
      <c r="EQZ13" s="13" t="s">
        <v>1764</v>
      </c>
      <c r="ERA13" s="8">
        <v>42796</v>
      </c>
      <c r="ERB13" s="12" t="s">
        <v>1763</v>
      </c>
      <c r="ERC13" s="12" t="s">
        <v>1608</v>
      </c>
      <c r="ERD13" s="13" t="s">
        <v>1764</v>
      </c>
      <c r="ERE13" s="8">
        <v>42796</v>
      </c>
      <c r="ERF13" s="12" t="s">
        <v>1763</v>
      </c>
      <c r="ERG13" s="12" t="s">
        <v>1608</v>
      </c>
      <c r="ERH13" s="13" t="s">
        <v>1764</v>
      </c>
      <c r="ERI13" s="8">
        <v>42796</v>
      </c>
      <c r="ERJ13" s="12" t="s">
        <v>1763</v>
      </c>
      <c r="ERK13" s="12" t="s">
        <v>1608</v>
      </c>
      <c r="ERL13" s="13" t="s">
        <v>1764</v>
      </c>
      <c r="ERM13" s="8">
        <v>42796</v>
      </c>
      <c r="ERN13" s="12" t="s">
        <v>1763</v>
      </c>
      <c r="ERO13" s="12" t="s">
        <v>1608</v>
      </c>
      <c r="ERP13" s="13" t="s">
        <v>1764</v>
      </c>
      <c r="ERQ13" s="8">
        <v>42796</v>
      </c>
      <c r="ERR13" s="12" t="s">
        <v>1763</v>
      </c>
      <c r="ERS13" s="12" t="s">
        <v>1608</v>
      </c>
      <c r="ERT13" s="13" t="s">
        <v>1764</v>
      </c>
      <c r="ERU13" s="8">
        <v>42796</v>
      </c>
      <c r="ERV13" s="12" t="s">
        <v>1763</v>
      </c>
      <c r="ERW13" s="12" t="s">
        <v>1608</v>
      </c>
      <c r="ERX13" s="13" t="s">
        <v>1764</v>
      </c>
      <c r="ERY13" s="8">
        <v>42796</v>
      </c>
      <c r="ERZ13" s="12" t="s">
        <v>1763</v>
      </c>
      <c r="ESA13" s="12" t="s">
        <v>1608</v>
      </c>
      <c r="ESB13" s="13" t="s">
        <v>1764</v>
      </c>
      <c r="ESC13" s="8">
        <v>42796</v>
      </c>
      <c r="ESD13" s="12" t="s">
        <v>1763</v>
      </c>
      <c r="ESE13" s="12" t="s">
        <v>1608</v>
      </c>
      <c r="ESF13" s="13" t="s">
        <v>1764</v>
      </c>
      <c r="ESG13" s="8">
        <v>42796</v>
      </c>
      <c r="ESH13" s="12" t="s">
        <v>1763</v>
      </c>
      <c r="ESI13" s="12" t="s">
        <v>1608</v>
      </c>
      <c r="ESJ13" s="13" t="s">
        <v>1764</v>
      </c>
      <c r="ESK13" s="8">
        <v>42796</v>
      </c>
      <c r="ESL13" s="12" t="s">
        <v>1763</v>
      </c>
      <c r="ESM13" s="12" t="s">
        <v>1608</v>
      </c>
      <c r="ESN13" s="13" t="s">
        <v>1764</v>
      </c>
      <c r="ESO13" s="8">
        <v>42796</v>
      </c>
      <c r="ESP13" s="12" t="s">
        <v>1763</v>
      </c>
      <c r="ESQ13" s="12" t="s">
        <v>1608</v>
      </c>
      <c r="ESR13" s="13" t="s">
        <v>1764</v>
      </c>
      <c r="ESS13" s="8">
        <v>42796</v>
      </c>
      <c r="EST13" s="12" t="s">
        <v>1763</v>
      </c>
      <c r="ESU13" s="12" t="s">
        <v>1608</v>
      </c>
      <c r="ESV13" s="13" t="s">
        <v>1764</v>
      </c>
      <c r="ESW13" s="8">
        <v>42796</v>
      </c>
      <c r="ESX13" s="12" t="s">
        <v>1763</v>
      </c>
      <c r="ESY13" s="12" t="s">
        <v>1608</v>
      </c>
      <c r="ESZ13" s="13" t="s">
        <v>1764</v>
      </c>
      <c r="ETA13" s="8">
        <v>42796</v>
      </c>
      <c r="ETB13" s="12" t="s">
        <v>1763</v>
      </c>
      <c r="ETC13" s="12" t="s">
        <v>1608</v>
      </c>
      <c r="ETD13" s="13" t="s">
        <v>1764</v>
      </c>
      <c r="ETE13" s="8">
        <v>42796</v>
      </c>
      <c r="ETF13" s="12" t="s">
        <v>1763</v>
      </c>
      <c r="ETG13" s="12" t="s">
        <v>1608</v>
      </c>
      <c r="ETH13" s="13" t="s">
        <v>1764</v>
      </c>
      <c r="ETI13" s="8">
        <v>42796</v>
      </c>
      <c r="ETJ13" s="12" t="s">
        <v>1763</v>
      </c>
      <c r="ETK13" s="12" t="s">
        <v>1608</v>
      </c>
      <c r="ETL13" s="13" t="s">
        <v>1764</v>
      </c>
      <c r="ETM13" s="8">
        <v>42796</v>
      </c>
      <c r="ETN13" s="12" t="s">
        <v>1763</v>
      </c>
      <c r="ETO13" s="12" t="s">
        <v>1608</v>
      </c>
      <c r="ETP13" s="13" t="s">
        <v>1764</v>
      </c>
      <c r="ETQ13" s="8">
        <v>42796</v>
      </c>
      <c r="ETR13" s="12" t="s">
        <v>1763</v>
      </c>
      <c r="ETS13" s="12" t="s">
        <v>1608</v>
      </c>
      <c r="ETT13" s="13" t="s">
        <v>1764</v>
      </c>
      <c r="ETU13" s="8">
        <v>42796</v>
      </c>
      <c r="ETV13" s="12" t="s">
        <v>1763</v>
      </c>
      <c r="ETW13" s="12" t="s">
        <v>1608</v>
      </c>
      <c r="ETX13" s="13" t="s">
        <v>1764</v>
      </c>
      <c r="ETY13" s="8">
        <v>42796</v>
      </c>
      <c r="ETZ13" s="12" t="s">
        <v>1763</v>
      </c>
      <c r="EUA13" s="12" t="s">
        <v>1608</v>
      </c>
      <c r="EUB13" s="13" t="s">
        <v>1764</v>
      </c>
      <c r="EUC13" s="8">
        <v>42796</v>
      </c>
      <c r="EUD13" s="12" t="s">
        <v>1763</v>
      </c>
      <c r="EUE13" s="12" t="s">
        <v>1608</v>
      </c>
      <c r="EUF13" s="13" t="s">
        <v>1764</v>
      </c>
      <c r="EUG13" s="8">
        <v>42796</v>
      </c>
      <c r="EUH13" s="12" t="s">
        <v>1763</v>
      </c>
      <c r="EUI13" s="12" t="s">
        <v>1608</v>
      </c>
      <c r="EUJ13" s="13" t="s">
        <v>1764</v>
      </c>
      <c r="EUK13" s="8">
        <v>42796</v>
      </c>
      <c r="EUL13" s="12" t="s">
        <v>1763</v>
      </c>
      <c r="EUM13" s="12" t="s">
        <v>1608</v>
      </c>
      <c r="EUN13" s="13" t="s">
        <v>1764</v>
      </c>
      <c r="EUO13" s="8">
        <v>42796</v>
      </c>
      <c r="EUP13" s="12" t="s">
        <v>1763</v>
      </c>
      <c r="EUQ13" s="12" t="s">
        <v>1608</v>
      </c>
      <c r="EUR13" s="13" t="s">
        <v>1764</v>
      </c>
      <c r="EUS13" s="8">
        <v>42796</v>
      </c>
      <c r="EUT13" s="12" t="s">
        <v>1763</v>
      </c>
      <c r="EUU13" s="12" t="s">
        <v>1608</v>
      </c>
      <c r="EUV13" s="13" t="s">
        <v>1764</v>
      </c>
      <c r="EUW13" s="8">
        <v>42796</v>
      </c>
      <c r="EUX13" s="12" t="s">
        <v>1763</v>
      </c>
      <c r="EUY13" s="12" t="s">
        <v>1608</v>
      </c>
      <c r="EUZ13" s="13" t="s">
        <v>1764</v>
      </c>
      <c r="EVA13" s="8">
        <v>42796</v>
      </c>
      <c r="EVB13" s="12" t="s">
        <v>1763</v>
      </c>
      <c r="EVC13" s="12" t="s">
        <v>1608</v>
      </c>
      <c r="EVD13" s="13" t="s">
        <v>1764</v>
      </c>
      <c r="EVE13" s="8">
        <v>42796</v>
      </c>
      <c r="EVF13" s="12" t="s">
        <v>1763</v>
      </c>
      <c r="EVG13" s="12" t="s">
        <v>1608</v>
      </c>
      <c r="EVH13" s="13" t="s">
        <v>1764</v>
      </c>
      <c r="EVI13" s="8">
        <v>42796</v>
      </c>
      <c r="EVJ13" s="12" t="s">
        <v>1763</v>
      </c>
      <c r="EVK13" s="12" t="s">
        <v>1608</v>
      </c>
      <c r="EVL13" s="13" t="s">
        <v>1764</v>
      </c>
      <c r="EVM13" s="8">
        <v>42796</v>
      </c>
      <c r="EVN13" s="12" t="s">
        <v>1763</v>
      </c>
      <c r="EVO13" s="12" t="s">
        <v>1608</v>
      </c>
      <c r="EVP13" s="13" t="s">
        <v>1764</v>
      </c>
      <c r="EVQ13" s="8">
        <v>42796</v>
      </c>
      <c r="EVR13" s="12" t="s">
        <v>1763</v>
      </c>
      <c r="EVS13" s="12" t="s">
        <v>1608</v>
      </c>
      <c r="EVT13" s="13" t="s">
        <v>1764</v>
      </c>
      <c r="EVU13" s="8">
        <v>42796</v>
      </c>
      <c r="EVV13" s="12" t="s">
        <v>1763</v>
      </c>
      <c r="EVW13" s="12" t="s">
        <v>1608</v>
      </c>
      <c r="EVX13" s="13" t="s">
        <v>1764</v>
      </c>
      <c r="EVY13" s="8">
        <v>42796</v>
      </c>
      <c r="EVZ13" s="12" t="s">
        <v>1763</v>
      </c>
      <c r="EWA13" s="12" t="s">
        <v>1608</v>
      </c>
      <c r="EWB13" s="13" t="s">
        <v>1764</v>
      </c>
      <c r="EWC13" s="8">
        <v>42796</v>
      </c>
      <c r="EWD13" s="12" t="s">
        <v>1763</v>
      </c>
      <c r="EWE13" s="12" t="s">
        <v>1608</v>
      </c>
      <c r="EWF13" s="13" t="s">
        <v>1764</v>
      </c>
      <c r="EWG13" s="8">
        <v>42796</v>
      </c>
      <c r="EWH13" s="12" t="s">
        <v>1763</v>
      </c>
      <c r="EWI13" s="12" t="s">
        <v>1608</v>
      </c>
      <c r="EWJ13" s="13" t="s">
        <v>1764</v>
      </c>
      <c r="EWK13" s="8">
        <v>42796</v>
      </c>
      <c r="EWL13" s="12" t="s">
        <v>1763</v>
      </c>
      <c r="EWM13" s="12" t="s">
        <v>1608</v>
      </c>
      <c r="EWN13" s="13" t="s">
        <v>1764</v>
      </c>
      <c r="EWO13" s="8">
        <v>42796</v>
      </c>
      <c r="EWP13" s="12" t="s">
        <v>1763</v>
      </c>
      <c r="EWQ13" s="12" t="s">
        <v>1608</v>
      </c>
      <c r="EWR13" s="13" t="s">
        <v>1764</v>
      </c>
      <c r="EWS13" s="8">
        <v>42796</v>
      </c>
      <c r="EWT13" s="12" t="s">
        <v>1763</v>
      </c>
      <c r="EWU13" s="12" t="s">
        <v>1608</v>
      </c>
      <c r="EWV13" s="13" t="s">
        <v>1764</v>
      </c>
      <c r="EWW13" s="8">
        <v>42796</v>
      </c>
      <c r="EWX13" s="12" t="s">
        <v>1763</v>
      </c>
      <c r="EWY13" s="12" t="s">
        <v>1608</v>
      </c>
      <c r="EWZ13" s="13" t="s">
        <v>1764</v>
      </c>
      <c r="EXA13" s="8">
        <v>42796</v>
      </c>
      <c r="EXB13" s="12" t="s">
        <v>1763</v>
      </c>
      <c r="EXC13" s="12" t="s">
        <v>1608</v>
      </c>
      <c r="EXD13" s="13" t="s">
        <v>1764</v>
      </c>
      <c r="EXE13" s="8">
        <v>42796</v>
      </c>
      <c r="EXF13" s="12" t="s">
        <v>1763</v>
      </c>
      <c r="EXG13" s="12" t="s">
        <v>1608</v>
      </c>
      <c r="EXH13" s="13" t="s">
        <v>1764</v>
      </c>
      <c r="EXI13" s="8">
        <v>42796</v>
      </c>
      <c r="EXJ13" s="12" t="s">
        <v>1763</v>
      </c>
      <c r="EXK13" s="12" t="s">
        <v>1608</v>
      </c>
      <c r="EXL13" s="13" t="s">
        <v>1764</v>
      </c>
      <c r="EXM13" s="8">
        <v>42796</v>
      </c>
      <c r="EXN13" s="12" t="s">
        <v>1763</v>
      </c>
      <c r="EXO13" s="12" t="s">
        <v>1608</v>
      </c>
      <c r="EXP13" s="13" t="s">
        <v>1764</v>
      </c>
      <c r="EXQ13" s="8">
        <v>42796</v>
      </c>
      <c r="EXR13" s="12" t="s">
        <v>1763</v>
      </c>
      <c r="EXS13" s="12" t="s">
        <v>1608</v>
      </c>
      <c r="EXT13" s="13" t="s">
        <v>1764</v>
      </c>
      <c r="EXU13" s="8">
        <v>42796</v>
      </c>
      <c r="EXV13" s="12" t="s">
        <v>1763</v>
      </c>
      <c r="EXW13" s="12" t="s">
        <v>1608</v>
      </c>
      <c r="EXX13" s="13" t="s">
        <v>1764</v>
      </c>
      <c r="EXY13" s="8">
        <v>42796</v>
      </c>
      <c r="EXZ13" s="12" t="s">
        <v>1763</v>
      </c>
      <c r="EYA13" s="12" t="s">
        <v>1608</v>
      </c>
      <c r="EYB13" s="13" t="s">
        <v>1764</v>
      </c>
      <c r="EYC13" s="8">
        <v>42796</v>
      </c>
      <c r="EYD13" s="12" t="s">
        <v>1763</v>
      </c>
      <c r="EYE13" s="12" t="s">
        <v>1608</v>
      </c>
      <c r="EYF13" s="13" t="s">
        <v>1764</v>
      </c>
      <c r="EYG13" s="8">
        <v>42796</v>
      </c>
      <c r="EYH13" s="12" t="s">
        <v>1763</v>
      </c>
      <c r="EYI13" s="12" t="s">
        <v>1608</v>
      </c>
      <c r="EYJ13" s="13" t="s">
        <v>1764</v>
      </c>
      <c r="EYK13" s="8">
        <v>42796</v>
      </c>
      <c r="EYL13" s="12" t="s">
        <v>1763</v>
      </c>
      <c r="EYM13" s="12" t="s">
        <v>1608</v>
      </c>
      <c r="EYN13" s="13" t="s">
        <v>1764</v>
      </c>
      <c r="EYO13" s="8">
        <v>42796</v>
      </c>
      <c r="EYP13" s="12" t="s">
        <v>1763</v>
      </c>
      <c r="EYQ13" s="12" t="s">
        <v>1608</v>
      </c>
      <c r="EYR13" s="13" t="s">
        <v>1764</v>
      </c>
      <c r="EYS13" s="8">
        <v>42796</v>
      </c>
      <c r="EYT13" s="12" t="s">
        <v>1763</v>
      </c>
      <c r="EYU13" s="12" t="s">
        <v>1608</v>
      </c>
      <c r="EYV13" s="13" t="s">
        <v>1764</v>
      </c>
      <c r="EYW13" s="8">
        <v>42796</v>
      </c>
      <c r="EYX13" s="12" t="s">
        <v>1763</v>
      </c>
      <c r="EYY13" s="12" t="s">
        <v>1608</v>
      </c>
      <c r="EYZ13" s="13" t="s">
        <v>1764</v>
      </c>
      <c r="EZA13" s="8">
        <v>42796</v>
      </c>
      <c r="EZB13" s="12" t="s">
        <v>1763</v>
      </c>
      <c r="EZC13" s="12" t="s">
        <v>1608</v>
      </c>
      <c r="EZD13" s="13" t="s">
        <v>1764</v>
      </c>
      <c r="EZE13" s="8">
        <v>42796</v>
      </c>
      <c r="EZF13" s="12" t="s">
        <v>1763</v>
      </c>
      <c r="EZG13" s="12" t="s">
        <v>1608</v>
      </c>
      <c r="EZH13" s="13" t="s">
        <v>1764</v>
      </c>
      <c r="EZI13" s="8">
        <v>42796</v>
      </c>
      <c r="EZJ13" s="12" t="s">
        <v>1763</v>
      </c>
      <c r="EZK13" s="12" t="s">
        <v>1608</v>
      </c>
      <c r="EZL13" s="13" t="s">
        <v>1764</v>
      </c>
      <c r="EZM13" s="8">
        <v>42796</v>
      </c>
      <c r="EZN13" s="12" t="s">
        <v>1763</v>
      </c>
      <c r="EZO13" s="12" t="s">
        <v>1608</v>
      </c>
      <c r="EZP13" s="13" t="s">
        <v>1764</v>
      </c>
      <c r="EZQ13" s="8">
        <v>42796</v>
      </c>
      <c r="EZR13" s="12" t="s">
        <v>1763</v>
      </c>
      <c r="EZS13" s="12" t="s">
        <v>1608</v>
      </c>
      <c r="EZT13" s="13" t="s">
        <v>1764</v>
      </c>
      <c r="EZU13" s="8">
        <v>42796</v>
      </c>
      <c r="EZV13" s="12" t="s">
        <v>1763</v>
      </c>
      <c r="EZW13" s="12" t="s">
        <v>1608</v>
      </c>
      <c r="EZX13" s="13" t="s">
        <v>1764</v>
      </c>
      <c r="EZY13" s="8">
        <v>42796</v>
      </c>
      <c r="EZZ13" s="12" t="s">
        <v>1763</v>
      </c>
      <c r="FAA13" s="12" t="s">
        <v>1608</v>
      </c>
      <c r="FAB13" s="13" t="s">
        <v>1764</v>
      </c>
      <c r="FAC13" s="8">
        <v>42796</v>
      </c>
      <c r="FAD13" s="12" t="s">
        <v>1763</v>
      </c>
      <c r="FAE13" s="12" t="s">
        <v>1608</v>
      </c>
      <c r="FAF13" s="13" t="s">
        <v>1764</v>
      </c>
      <c r="FAG13" s="8">
        <v>42796</v>
      </c>
      <c r="FAH13" s="12" t="s">
        <v>1763</v>
      </c>
      <c r="FAI13" s="12" t="s">
        <v>1608</v>
      </c>
      <c r="FAJ13" s="13" t="s">
        <v>1764</v>
      </c>
      <c r="FAK13" s="8">
        <v>42796</v>
      </c>
      <c r="FAL13" s="12" t="s">
        <v>1763</v>
      </c>
      <c r="FAM13" s="12" t="s">
        <v>1608</v>
      </c>
      <c r="FAN13" s="13" t="s">
        <v>1764</v>
      </c>
      <c r="FAO13" s="8">
        <v>42796</v>
      </c>
      <c r="FAP13" s="12" t="s">
        <v>1763</v>
      </c>
      <c r="FAQ13" s="12" t="s">
        <v>1608</v>
      </c>
      <c r="FAR13" s="13" t="s">
        <v>1764</v>
      </c>
      <c r="FAS13" s="8">
        <v>42796</v>
      </c>
      <c r="FAT13" s="12" t="s">
        <v>1763</v>
      </c>
      <c r="FAU13" s="12" t="s">
        <v>1608</v>
      </c>
      <c r="FAV13" s="13" t="s">
        <v>1764</v>
      </c>
      <c r="FAW13" s="8">
        <v>42796</v>
      </c>
      <c r="FAX13" s="12" t="s">
        <v>1763</v>
      </c>
      <c r="FAY13" s="12" t="s">
        <v>1608</v>
      </c>
      <c r="FAZ13" s="13" t="s">
        <v>1764</v>
      </c>
      <c r="FBA13" s="8">
        <v>42796</v>
      </c>
      <c r="FBB13" s="12" t="s">
        <v>1763</v>
      </c>
      <c r="FBC13" s="12" t="s">
        <v>1608</v>
      </c>
      <c r="FBD13" s="13" t="s">
        <v>1764</v>
      </c>
      <c r="FBE13" s="8">
        <v>42796</v>
      </c>
      <c r="FBF13" s="12" t="s">
        <v>1763</v>
      </c>
      <c r="FBG13" s="12" t="s">
        <v>1608</v>
      </c>
      <c r="FBH13" s="13" t="s">
        <v>1764</v>
      </c>
      <c r="FBI13" s="8">
        <v>42796</v>
      </c>
      <c r="FBJ13" s="12" t="s">
        <v>1763</v>
      </c>
      <c r="FBK13" s="12" t="s">
        <v>1608</v>
      </c>
      <c r="FBL13" s="13" t="s">
        <v>1764</v>
      </c>
      <c r="FBM13" s="8">
        <v>42796</v>
      </c>
      <c r="FBN13" s="12" t="s">
        <v>1763</v>
      </c>
      <c r="FBO13" s="12" t="s">
        <v>1608</v>
      </c>
      <c r="FBP13" s="13" t="s">
        <v>1764</v>
      </c>
      <c r="FBQ13" s="8">
        <v>42796</v>
      </c>
      <c r="FBR13" s="12" t="s">
        <v>1763</v>
      </c>
      <c r="FBS13" s="12" t="s">
        <v>1608</v>
      </c>
      <c r="FBT13" s="13" t="s">
        <v>1764</v>
      </c>
      <c r="FBU13" s="8">
        <v>42796</v>
      </c>
      <c r="FBV13" s="12" t="s">
        <v>1763</v>
      </c>
      <c r="FBW13" s="12" t="s">
        <v>1608</v>
      </c>
      <c r="FBX13" s="13" t="s">
        <v>1764</v>
      </c>
      <c r="FBY13" s="8">
        <v>42796</v>
      </c>
      <c r="FBZ13" s="12" t="s">
        <v>1763</v>
      </c>
      <c r="FCA13" s="12" t="s">
        <v>1608</v>
      </c>
      <c r="FCB13" s="13" t="s">
        <v>1764</v>
      </c>
      <c r="FCC13" s="8">
        <v>42796</v>
      </c>
      <c r="FCD13" s="12" t="s">
        <v>1763</v>
      </c>
      <c r="FCE13" s="12" t="s">
        <v>1608</v>
      </c>
      <c r="FCF13" s="13" t="s">
        <v>1764</v>
      </c>
      <c r="FCG13" s="8">
        <v>42796</v>
      </c>
      <c r="FCH13" s="12" t="s">
        <v>1763</v>
      </c>
      <c r="FCI13" s="12" t="s">
        <v>1608</v>
      </c>
      <c r="FCJ13" s="13" t="s">
        <v>1764</v>
      </c>
      <c r="FCK13" s="8">
        <v>42796</v>
      </c>
      <c r="FCL13" s="12" t="s">
        <v>1763</v>
      </c>
      <c r="FCM13" s="12" t="s">
        <v>1608</v>
      </c>
      <c r="FCN13" s="13" t="s">
        <v>1764</v>
      </c>
      <c r="FCO13" s="8">
        <v>42796</v>
      </c>
      <c r="FCP13" s="12" t="s">
        <v>1763</v>
      </c>
      <c r="FCQ13" s="12" t="s">
        <v>1608</v>
      </c>
      <c r="FCR13" s="13" t="s">
        <v>1764</v>
      </c>
      <c r="FCS13" s="8">
        <v>42796</v>
      </c>
      <c r="FCT13" s="12" t="s">
        <v>1763</v>
      </c>
      <c r="FCU13" s="12" t="s">
        <v>1608</v>
      </c>
      <c r="FCV13" s="13" t="s">
        <v>1764</v>
      </c>
      <c r="FCW13" s="8">
        <v>42796</v>
      </c>
      <c r="FCX13" s="12" t="s">
        <v>1763</v>
      </c>
      <c r="FCY13" s="12" t="s">
        <v>1608</v>
      </c>
      <c r="FCZ13" s="13" t="s">
        <v>1764</v>
      </c>
      <c r="FDA13" s="8">
        <v>42796</v>
      </c>
      <c r="FDB13" s="12" t="s">
        <v>1763</v>
      </c>
      <c r="FDC13" s="12" t="s">
        <v>1608</v>
      </c>
      <c r="FDD13" s="13" t="s">
        <v>1764</v>
      </c>
      <c r="FDE13" s="8">
        <v>42796</v>
      </c>
      <c r="FDF13" s="12" t="s">
        <v>1763</v>
      </c>
      <c r="FDG13" s="12" t="s">
        <v>1608</v>
      </c>
      <c r="FDH13" s="13" t="s">
        <v>1764</v>
      </c>
      <c r="FDI13" s="8">
        <v>42796</v>
      </c>
      <c r="FDJ13" s="12" t="s">
        <v>1763</v>
      </c>
      <c r="FDK13" s="12" t="s">
        <v>1608</v>
      </c>
      <c r="FDL13" s="13" t="s">
        <v>1764</v>
      </c>
      <c r="FDM13" s="8">
        <v>42796</v>
      </c>
      <c r="FDN13" s="12" t="s">
        <v>1763</v>
      </c>
      <c r="FDO13" s="12" t="s">
        <v>1608</v>
      </c>
      <c r="FDP13" s="13" t="s">
        <v>1764</v>
      </c>
      <c r="FDQ13" s="8">
        <v>42796</v>
      </c>
      <c r="FDR13" s="12" t="s">
        <v>1763</v>
      </c>
      <c r="FDS13" s="12" t="s">
        <v>1608</v>
      </c>
      <c r="FDT13" s="13" t="s">
        <v>1764</v>
      </c>
      <c r="FDU13" s="8">
        <v>42796</v>
      </c>
      <c r="FDV13" s="12" t="s">
        <v>1763</v>
      </c>
      <c r="FDW13" s="12" t="s">
        <v>1608</v>
      </c>
      <c r="FDX13" s="13" t="s">
        <v>1764</v>
      </c>
      <c r="FDY13" s="8">
        <v>42796</v>
      </c>
      <c r="FDZ13" s="12" t="s">
        <v>1763</v>
      </c>
      <c r="FEA13" s="12" t="s">
        <v>1608</v>
      </c>
      <c r="FEB13" s="13" t="s">
        <v>1764</v>
      </c>
      <c r="FEC13" s="8">
        <v>42796</v>
      </c>
      <c r="FED13" s="12" t="s">
        <v>1763</v>
      </c>
      <c r="FEE13" s="12" t="s">
        <v>1608</v>
      </c>
      <c r="FEF13" s="13" t="s">
        <v>1764</v>
      </c>
      <c r="FEG13" s="8">
        <v>42796</v>
      </c>
      <c r="FEH13" s="12" t="s">
        <v>1763</v>
      </c>
      <c r="FEI13" s="12" t="s">
        <v>1608</v>
      </c>
      <c r="FEJ13" s="13" t="s">
        <v>1764</v>
      </c>
      <c r="FEK13" s="8">
        <v>42796</v>
      </c>
      <c r="FEL13" s="12" t="s">
        <v>1763</v>
      </c>
      <c r="FEM13" s="12" t="s">
        <v>1608</v>
      </c>
      <c r="FEN13" s="13" t="s">
        <v>1764</v>
      </c>
      <c r="FEO13" s="8">
        <v>42796</v>
      </c>
      <c r="FEP13" s="12" t="s">
        <v>1763</v>
      </c>
      <c r="FEQ13" s="12" t="s">
        <v>1608</v>
      </c>
      <c r="FER13" s="13" t="s">
        <v>1764</v>
      </c>
      <c r="FES13" s="8">
        <v>42796</v>
      </c>
      <c r="FET13" s="12" t="s">
        <v>1763</v>
      </c>
      <c r="FEU13" s="12" t="s">
        <v>1608</v>
      </c>
      <c r="FEV13" s="13" t="s">
        <v>1764</v>
      </c>
      <c r="FEW13" s="8">
        <v>42796</v>
      </c>
      <c r="FEX13" s="12" t="s">
        <v>1763</v>
      </c>
      <c r="FEY13" s="12" t="s">
        <v>1608</v>
      </c>
      <c r="FEZ13" s="13" t="s">
        <v>1764</v>
      </c>
      <c r="FFA13" s="8">
        <v>42796</v>
      </c>
      <c r="FFB13" s="12" t="s">
        <v>1763</v>
      </c>
      <c r="FFC13" s="12" t="s">
        <v>1608</v>
      </c>
      <c r="FFD13" s="13" t="s">
        <v>1764</v>
      </c>
      <c r="FFE13" s="8">
        <v>42796</v>
      </c>
      <c r="FFF13" s="12" t="s">
        <v>1763</v>
      </c>
      <c r="FFG13" s="12" t="s">
        <v>1608</v>
      </c>
      <c r="FFH13" s="13" t="s">
        <v>1764</v>
      </c>
      <c r="FFI13" s="8">
        <v>42796</v>
      </c>
      <c r="FFJ13" s="12" t="s">
        <v>1763</v>
      </c>
      <c r="FFK13" s="12" t="s">
        <v>1608</v>
      </c>
      <c r="FFL13" s="13" t="s">
        <v>1764</v>
      </c>
      <c r="FFM13" s="8">
        <v>42796</v>
      </c>
      <c r="FFN13" s="12" t="s">
        <v>1763</v>
      </c>
      <c r="FFO13" s="12" t="s">
        <v>1608</v>
      </c>
      <c r="FFP13" s="13" t="s">
        <v>1764</v>
      </c>
      <c r="FFQ13" s="8">
        <v>42796</v>
      </c>
      <c r="FFR13" s="12" t="s">
        <v>1763</v>
      </c>
      <c r="FFS13" s="12" t="s">
        <v>1608</v>
      </c>
      <c r="FFT13" s="13" t="s">
        <v>1764</v>
      </c>
      <c r="FFU13" s="8">
        <v>42796</v>
      </c>
      <c r="FFV13" s="12" t="s">
        <v>1763</v>
      </c>
      <c r="FFW13" s="12" t="s">
        <v>1608</v>
      </c>
      <c r="FFX13" s="13" t="s">
        <v>1764</v>
      </c>
      <c r="FFY13" s="8">
        <v>42796</v>
      </c>
      <c r="FFZ13" s="12" t="s">
        <v>1763</v>
      </c>
      <c r="FGA13" s="12" t="s">
        <v>1608</v>
      </c>
      <c r="FGB13" s="13" t="s">
        <v>1764</v>
      </c>
      <c r="FGC13" s="8">
        <v>42796</v>
      </c>
      <c r="FGD13" s="12" t="s">
        <v>1763</v>
      </c>
      <c r="FGE13" s="12" t="s">
        <v>1608</v>
      </c>
      <c r="FGF13" s="13" t="s">
        <v>1764</v>
      </c>
      <c r="FGG13" s="8">
        <v>42796</v>
      </c>
      <c r="FGH13" s="12" t="s">
        <v>1763</v>
      </c>
      <c r="FGI13" s="12" t="s">
        <v>1608</v>
      </c>
      <c r="FGJ13" s="13" t="s">
        <v>1764</v>
      </c>
      <c r="FGK13" s="8">
        <v>42796</v>
      </c>
      <c r="FGL13" s="12" t="s">
        <v>1763</v>
      </c>
      <c r="FGM13" s="12" t="s">
        <v>1608</v>
      </c>
      <c r="FGN13" s="13" t="s">
        <v>1764</v>
      </c>
      <c r="FGO13" s="8">
        <v>42796</v>
      </c>
      <c r="FGP13" s="12" t="s">
        <v>1763</v>
      </c>
      <c r="FGQ13" s="12" t="s">
        <v>1608</v>
      </c>
      <c r="FGR13" s="13" t="s">
        <v>1764</v>
      </c>
      <c r="FGS13" s="8">
        <v>42796</v>
      </c>
      <c r="FGT13" s="12" t="s">
        <v>1763</v>
      </c>
      <c r="FGU13" s="12" t="s">
        <v>1608</v>
      </c>
      <c r="FGV13" s="13" t="s">
        <v>1764</v>
      </c>
      <c r="FGW13" s="8">
        <v>42796</v>
      </c>
      <c r="FGX13" s="12" t="s">
        <v>1763</v>
      </c>
      <c r="FGY13" s="12" t="s">
        <v>1608</v>
      </c>
      <c r="FGZ13" s="13" t="s">
        <v>1764</v>
      </c>
      <c r="FHA13" s="8">
        <v>42796</v>
      </c>
      <c r="FHB13" s="12" t="s">
        <v>1763</v>
      </c>
      <c r="FHC13" s="12" t="s">
        <v>1608</v>
      </c>
      <c r="FHD13" s="13" t="s">
        <v>1764</v>
      </c>
      <c r="FHE13" s="8">
        <v>42796</v>
      </c>
      <c r="FHF13" s="12" t="s">
        <v>1763</v>
      </c>
      <c r="FHG13" s="12" t="s">
        <v>1608</v>
      </c>
      <c r="FHH13" s="13" t="s">
        <v>1764</v>
      </c>
      <c r="FHI13" s="8">
        <v>42796</v>
      </c>
      <c r="FHJ13" s="12" t="s">
        <v>1763</v>
      </c>
      <c r="FHK13" s="12" t="s">
        <v>1608</v>
      </c>
      <c r="FHL13" s="13" t="s">
        <v>1764</v>
      </c>
      <c r="FHM13" s="8">
        <v>42796</v>
      </c>
      <c r="FHN13" s="12" t="s">
        <v>1763</v>
      </c>
      <c r="FHO13" s="12" t="s">
        <v>1608</v>
      </c>
      <c r="FHP13" s="13" t="s">
        <v>1764</v>
      </c>
      <c r="FHQ13" s="8">
        <v>42796</v>
      </c>
      <c r="FHR13" s="12" t="s">
        <v>1763</v>
      </c>
      <c r="FHS13" s="12" t="s">
        <v>1608</v>
      </c>
      <c r="FHT13" s="13" t="s">
        <v>1764</v>
      </c>
      <c r="FHU13" s="8">
        <v>42796</v>
      </c>
      <c r="FHV13" s="12" t="s">
        <v>1763</v>
      </c>
      <c r="FHW13" s="12" t="s">
        <v>1608</v>
      </c>
      <c r="FHX13" s="13" t="s">
        <v>1764</v>
      </c>
      <c r="FHY13" s="8">
        <v>42796</v>
      </c>
      <c r="FHZ13" s="12" t="s">
        <v>1763</v>
      </c>
      <c r="FIA13" s="12" t="s">
        <v>1608</v>
      </c>
      <c r="FIB13" s="13" t="s">
        <v>1764</v>
      </c>
      <c r="FIC13" s="8">
        <v>42796</v>
      </c>
      <c r="FID13" s="12" t="s">
        <v>1763</v>
      </c>
      <c r="FIE13" s="12" t="s">
        <v>1608</v>
      </c>
      <c r="FIF13" s="13" t="s">
        <v>1764</v>
      </c>
      <c r="FIG13" s="8">
        <v>42796</v>
      </c>
      <c r="FIH13" s="12" t="s">
        <v>1763</v>
      </c>
      <c r="FII13" s="12" t="s">
        <v>1608</v>
      </c>
      <c r="FIJ13" s="13" t="s">
        <v>1764</v>
      </c>
      <c r="FIK13" s="8">
        <v>42796</v>
      </c>
      <c r="FIL13" s="12" t="s">
        <v>1763</v>
      </c>
      <c r="FIM13" s="12" t="s">
        <v>1608</v>
      </c>
      <c r="FIN13" s="13" t="s">
        <v>1764</v>
      </c>
      <c r="FIO13" s="8">
        <v>42796</v>
      </c>
      <c r="FIP13" s="12" t="s">
        <v>1763</v>
      </c>
      <c r="FIQ13" s="12" t="s">
        <v>1608</v>
      </c>
      <c r="FIR13" s="13" t="s">
        <v>1764</v>
      </c>
      <c r="FIS13" s="8">
        <v>42796</v>
      </c>
      <c r="FIT13" s="12" t="s">
        <v>1763</v>
      </c>
      <c r="FIU13" s="12" t="s">
        <v>1608</v>
      </c>
      <c r="FIV13" s="13" t="s">
        <v>1764</v>
      </c>
      <c r="FIW13" s="8">
        <v>42796</v>
      </c>
      <c r="FIX13" s="12" t="s">
        <v>1763</v>
      </c>
      <c r="FIY13" s="12" t="s">
        <v>1608</v>
      </c>
      <c r="FIZ13" s="13" t="s">
        <v>1764</v>
      </c>
      <c r="FJA13" s="8">
        <v>42796</v>
      </c>
      <c r="FJB13" s="12" t="s">
        <v>1763</v>
      </c>
      <c r="FJC13" s="12" t="s">
        <v>1608</v>
      </c>
      <c r="FJD13" s="13" t="s">
        <v>1764</v>
      </c>
      <c r="FJE13" s="8">
        <v>42796</v>
      </c>
      <c r="FJF13" s="12" t="s">
        <v>1763</v>
      </c>
      <c r="FJG13" s="12" t="s">
        <v>1608</v>
      </c>
      <c r="FJH13" s="13" t="s">
        <v>1764</v>
      </c>
      <c r="FJI13" s="8">
        <v>42796</v>
      </c>
      <c r="FJJ13" s="12" t="s">
        <v>1763</v>
      </c>
      <c r="FJK13" s="12" t="s">
        <v>1608</v>
      </c>
      <c r="FJL13" s="13" t="s">
        <v>1764</v>
      </c>
      <c r="FJM13" s="8">
        <v>42796</v>
      </c>
      <c r="FJN13" s="12" t="s">
        <v>1763</v>
      </c>
      <c r="FJO13" s="12" t="s">
        <v>1608</v>
      </c>
      <c r="FJP13" s="13" t="s">
        <v>1764</v>
      </c>
      <c r="FJQ13" s="8">
        <v>42796</v>
      </c>
      <c r="FJR13" s="12" t="s">
        <v>1763</v>
      </c>
      <c r="FJS13" s="12" t="s">
        <v>1608</v>
      </c>
      <c r="FJT13" s="13" t="s">
        <v>1764</v>
      </c>
      <c r="FJU13" s="8">
        <v>42796</v>
      </c>
      <c r="FJV13" s="12" t="s">
        <v>1763</v>
      </c>
      <c r="FJW13" s="12" t="s">
        <v>1608</v>
      </c>
      <c r="FJX13" s="13" t="s">
        <v>1764</v>
      </c>
      <c r="FJY13" s="8">
        <v>42796</v>
      </c>
      <c r="FJZ13" s="12" t="s">
        <v>1763</v>
      </c>
      <c r="FKA13" s="12" t="s">
        <v>1608</v>
      </c>
      <c r="FKB13" s="13" t="s">
        <v>1764</v>
      </c>
      <c r="FKC13" s="8">
        <v>42796</v>
      </c>
      <c r="FKD13" s="12" t="s">
        <v>1763</v>
      </c>
      <c r="FKE13" s="12" t="s">
        <v>1608</v>
      </c>
      <c r="FKF13" s="13" t="s">
        <v>1764</v>
      </c>
      <c r="FKG13" s="8">
        <v>42796</v>
      </c>
      <c r="FKH13" s="12" t="s">
        <v>1763</v>
      </c>
      <c r="FKI13" s="12" t="s">
        <v>1608</v>
      </c>
      <c r="FKJ13" s="13" t="s">
        <v>1764</v>
      </c>
      <c r="FKK13" s="8">
        <v>42796</v>
      </c>
      <c r="FKL13" s="12" t="s">
        <v>1763</v>
      </c>
      <c r="FKM13" s="12" t="s">
        <v>1608</v>
      </c>
      <c r="FKN13" s="13" t="s">
        <v>1764</v>
      </c>
      <c r="FKO13" s="8">
        <v>42796</v>
      </c>
      <c r="FKP13" s="12" t="s">
        <v>1763</v>
      </c>
      <c r="FKQ13" s="12" t="s">
        <v>1608</v>
      </c>
      <c r="FKR13" s="13" t="s">
        <v>1764</v>
      </c>
      <c r="FKS13" s="8">
        <v>42796</v>
      </c>
      <c r="FKT13" s="12" t="s">
        <v>1763</v>
      </c>
      <c r="FKU13" s="12" t="s">
        <v>1608</v>
      </c>
      <c r="FKV13" s="13" t="s">
        <v>1764</v>
      </c>
      <c r="FKW13" s="8">
        <v>42796</v>
      </c>
      <c r="FKX13" s="12" t="s">
        <v>1763</v>
      </c>
      <c r="FKY13" s="12" t="s">
        <v>1608</v>
      </c>
      <c r="FKZ13" s="13" t="s">
        <v>1764</v>
      </c>
      <c r="FLA13" s="8">
        <v>42796</v>
      </c>
      <c r="FLB13" s="12" t="s">
        <v>1763</v>
      </c>
      <c r="FLC13" s="12" t="s">
        <v>1608</v>
      </c>
      <c r="FLD13" s="13" t="s">
        <v>1764</v>
      </c>
      <c r="FLE13" s="8">
        <v>42796</v>
      </c>
      <c r="FLF13" s="12" t="s">
        <v>1763</v>
      </c>
      <c r="FLG13" s="12" t="s">
        <v>1608</v>
      </c>
      <c r="FLH13" s="13" t="s">
        <v>1764</v>
      </c>
      <c r="FLI13" s="8">
        <v>42796</v>
      </c>
      <c r="FLJ13" s="12" t="s">
        <v>1763</v>
      </c>
      <c r="FLK13" s="12" t="s">
        <v>1608</v>
      </c>
      <c r="FLL13" s="13" t="s">
        <v>1764</v>
      </c>
      <c r="FLM13" s="8">
        <v>42796</v>
      </c>
      <c r="FLN13" s="12" t="s">
        <v>1763</v>
      </c>
      <c r="FLO13" s="12" t="s">
        <v>1608</v>
      </c>
      <c r="FLP13" s="13" t="s">
        <v>1764</v>
      </c>
      <c r="FLQ13" s="8">
        <v>42796</v>
      </c>
      <c r="FLR13" s="12" t="s">
        <v>1763</v>
      </c>
      <c r="FLS13" s="12" t="s">
        <v>1608</v>
      </c>
      <c r="FLT13" s="13" t="s">
        <v>1764</v>
      </c>
      <c r="FLU13" s="8">
        <v>42796</v>
      </c>
      <c r="FLV13" s="12" t="s">
        <v>1763</v>
      </c>
      <c r="FLW13" s="12" t="s">
        <v>1608</v>
      </c>
      <c r="FLX13" s="13" t="s">
        <v>1764</v>
      </c>
      <c r="FLY13" s="8">
        <v>42796</v>
      </c>
      <c r="FLZ13" s="12" t="s">
        <v>1763</v>
      </c>
      <c r="FMA13" s="12" t="s">
        <v>1608</v>
      </c>
      <c r="FMB13" s="13" t="s">
        <v>1764</v>
      </c>
      <c r="FMC13" s="8">
        <v>42796</v>
      </c>
      <c r="FMD13" s="12" t="s">
        <v>1763</v>
      </c>
      <c r="FME13" s="12" t="s">
        <v>1608</v>
      </c>
      <c r="FMF13" s="13" t="s">
        <v>1764</v>
      </c>
      <c r="FMG13" s="8">
        <v>42796</v>
      </c>
      <c r="FMH13" s="12" t="s">
        <v>1763</v>
      </c>
      <c r="FMI13" s="12" t="s">
        <v>1608</v>
      </c>
      <c r="FMJ13" s="13" t="s">
        <v>1764</v>
      </c>
      <c r="FMK13" s="8">
        <v>42796</v>
      </c>
      <c r="FML13" s="12" t="s">
        <v>1763</v>
      </c>
      <c r="FMM13" s="12" t="s">
        <v>1608</v>
      </c>
      <c r="FMN13" s="13" t="s">
        <v>1764</v>
      </c>
      <c r="FMO13" s="8">
        <v>42796</v>
      </c>
      <c r="FMP13" s="12" t="s">
        <v>1763</v>
      </c>
      <c r="FMQ13" s="12" t="s">
        <v>1608</v>
      </c>
      <c r="FMR13" s="13" t="s">
        <v>1764</v>
      </c>
      <c r="FMS13" s="8">
        <v>42796</v>
      </c>
      <c r="FMT13" s="12" t="s">
        <v>1763</v>
      </c>
      <c r="FMU13" s="12" t="s">
        <v>1608</v>
      </c>
      <c r="FMV13" s="13" t="s">
        <v>1764</v>
      </c>
      <c r="FMW13" s="8">
        <v>42796</v>
      </c>
      <c r="FMX13" s="12" t="s">
        <v>1763</v>
      </c>
      <c r="FMY13" s="12" t="s">
        <v>1608</v>
      </c>
      <c r="FMZ13" s="13" t="s">
        <v>1764</v>
      </c>
      <c r="FNA13" s="8">
        <v>42796</v>
      </c>
      <c r="FNB13" s="12" t="s">
        <v>1763</v>
      </c>
      <c r="FNC13" s="12" t="s">
        <v>1608</v>
      </c>
      <c r="FND13" s="13" t="s">
        <v>1764</v>
      </c>
      <c r="FNE13" s="8">
        <v>42796</v>
      </c>
      <c r="FNF13" s="12" t="s">
        <v>1763</v>
      </c>
      <c r="FNG13" s="12" t="s">
        <v>1608</v>
      </c>
      <c r="FNH13" s="13" t="s">
        <v>1764</v>
      </c>
      <c r="FNI13" s="8">
        <v>42796</v>
      </c>
      <c r="FNJ13" s="12" t="s">
        <v>1763</v>
      </c>
      <c r="FNK13" s="12" t="s">
        <v>1608</v>
      </c>
      <c r="FNL13" s="13" t="s">
        <v>1764</v>
      </c>
      <c r="FNM13" s="8">
        <v>42796</v>
      </c>
      <c r="FNN13" s="12" t="s">
        <v>1763</v>
      </c>
      <c r="FNO13" s="12" t="s">
        <v>1608</v>
      </c>
      <c r="FNP13" s="13" t="s">
        <v>1764</v>
      </c>
      <c r="FNQ13" s="8">
        <v>42796</v>
      </c>
      <c r="FNR13" s="12" t="s">
        <v>1763</v>
      </c>
      <c r="FNS13" s="12" t="s">
        <v>1608</v>
      </c>
      <c r="FNT13" s="13" t="s">
        <v>1764</v>
      </c>
      <c r="FNU13" s="8">
        <v>42796</v>
      </c>
      <c r="FNV13" s="12" t="s">
        <v>1763</v>
      </c>
      <c r="FNW13" s="12" t="s">
        <v>1608</v>
      </c>
      <c r="FNX13" s="13" t="s">
        <v>1764</v>
      </c>
      <c r="FNY13" s="8">
        <v>42796</v>
      </c>
      <c r="FNZ13" s="12" t="s">
        <v>1763</v>
      </c>
      <c r="FOA13" s="12" t="s">
        <v>1608</v>
      </c>
      <c r="FOB13" s="13" t="s">
        <v>1764</v>
      </c>
      <c r="FOC13" s="8">
        <v>42796</v>
      </c>
      <c r="FOD13" s="12" t="s">
        <v>1763</v>
      </c>
      <c r="FOE13" s="12" t="s">
        <v>1608</v>
      </c>
      <c r="FOF13" s="13" t="s">
        <v>1764</v>
      </c>
      <c r="FOG13" s="8">
        <v>42796</v>
      </c>
      <c r="FOH13" s="12" t="s">
        <v>1763</v>
      </c>
      <c r="FOI13" s="12" t="s">
        <v>1608</v>
      </c>
      <c r="FOJ13" s="13" t="s">
        <v>1764</v>
      </c>
      <c r="FOK13" s="8">
        <v>42796</v>
      </c>
      <c r="FOL13" s="12" t="s">
        <v>1763</v>
      </c>
      <c r="FOM13" s="12" t="s">
        <v>1608</v>
      </c>
      <c r="FON13" s="13" t="s">
        <v>1764</v>
      </c>
      <c r="FOO13" s="8">
        <v>42796</v>
      </c>
      <c r="FOP13" s="12" t="s">
        <v>1763</v>
      </c>
      <c r="FOQ13" s="12" t="s">
        <v>1608</v>
      </c>
      <c r="FOR13" s="13" t="s">
        <v>1764</v>
      </c>
      <c r="FOS13" s="8">
        <v>42796</v>
      </c>
      <c r="FOT13" s="12" t="s">
        <v>1763</v>
      </c>
      <c r="FOU13" s="12" t="s">
        <v>1608</v>
      </c>
      <c r="FOV13" s="13" t="s">
        <v>1764</v>
      </c>
      <c r="FOW13" s="8">
        <v>42796</v>
      </c>
      <c r="FOX13" s="12" t="s">
        <v>1763</v>
      </c>
      <c r="FOY13" s="12" t="s">
        <v>1608</v>
      </c>
      <c r="FOZ13" s="13" t="s">
        <v>1764</v>
      </c>
      <c r="FPA13" s="8">
        <v>42796</v>
      </c>
      <c r="FPB13" s="12" t="s">
        <v>1763</v>
      </c>
      <c r="FPC13" s="12" t="s">
        <v>1608</v>
      </c>
      <c r="FPD13" s="13" t="s">
        <v>1764</v>
      </c>
      <c r="FPE13" s="8">
        <v>42796</v>
      </c>
      <c r="FPF13" s="12" t="s">
        <v>1763</v>
      </c>
      <c r="FPG13" s="12" t="s">
        <v>1608</v>
      </c>
      <c r="FPH13" s="13" t="s">
        <v>1764</v>
      </c>
      <c r="FPI13" s="8">
        <v>42796</v>
      </c>
      <c r="FPJ13" s="12" t="s">
        <v>1763</v>
      </c>
      <c r="FPK13" s="12" t="s">
        <v>1608</v>
      </c>
      <c r="FPL13" s="13" t="s">
        <v>1764</v>
      </c>
      <c r="FPM13" s="8">
        <v>42796</v>
      </c>
      <c r="FPN13" s="12" t="s">
        <v>1763</v>
      </c>
      <c r="FPO13" s="12" t="s">
        <v>1608</v>
      </c>
      <c r="FPP13" s="13" t="s">
        <v>1764</v>
      </c>
      <c r="FPQ13" s="8">
        <v>42796</v>
      </c>
      <c r="FPR13" s="12" t="s">
        <v>1763</v>
      </c>
      <c r="FPS13" s="12" t="s">
        <v>1608</v>
      </c>
      <c r="FPT13" s="13" t="s">
        <v>1764</v>
      </c>
      <c r="FPU13" s="8">
        <v>42796</v>
      </c>
      <c r="FPV13" s="12" t="s">
        <v>1763</v>
      </c>
      <c r="FPW13" s="12" t="s">
        <v>1608</v>
      </c>
      <c r="FPX13" s="13" t="s">
        <v>1764</v>
      </c>
      <c r="FPY13" s="8">
        <v>42796</v>
      </c>
      <c r="FPZ13" s="12" t="s">
        <v>1763</v>
      </c>
      <c r="FQA13" s="12" t="s">
        <v>1608</v>
      </c>
      <c r="FQB13" s="13" t="s">
        <v>1764</v>
      </c>
      <c r="FQC13" s="8">
        <v>42796</v>
      </c>
      <c r="FQD13" s="12" t="s">
        <v>1763</v>
      </c>
      <c r="FQE13" s="12" t="s">
        <v>1608</v>
      </c>
      <c r="FQF13" s="13" t="s">
        <v>1764</v>
      </c>
      <c r="FQG13" s="8">
        <v>42796</v>
      </c>
      <c r="FQH13" s="12" t="s">
        <v>1763</v>
      </c>
      <c r="FQI13" s="12" t="s">
        <v>1608</v>
      </c>
      <c r="FQJ13" s="13" t="s">
        <v>1764</v>
      </c>
      <c r="FQK13" s="8">
        <v>42796</v>
      </c>
      <c r="FQL13" s="12" t="s">
        <v>1763</v>
      </c>
      <c r="FQM13" s="12" t="s">
        <v>1608</v>
      </c>
      <c r="FQN13" s="13" t="s">
        <v>1764</v>
      </c>
      <c r="FQO13" s="8">
        <v>42796</v>
      </c>
      <c r="FQP13" s="12" t="s">
        <v>1763</v>
      </c>
      <c r="FQQ13" s="12" t="s">
        <v>1608</v>
      </c>
      <c r="FQR13" s="13" t="s">
        <v>1764</v>
      </c>
      <c r="FQS13" s="8">
        <v>42796</v>
      </c>
      <c r="FQT13" s="12" t="s">
        <v>1763</v>
      </c>
      <c r="FQU13" s="12" t="s">
        <v>1608</v>
      </c>
      <c r="FQV13" s="13" t="s">
        <v>1764</v>
      </c>
      <c r="FQW13" s="8">
        <v>42796</v>
      </c>
      <c r="FQX13" s="12" t="s">
        <v>1763</v>
      </c>
      <c r="FQY13" s="12" t="s">
        <v>1608</v>
      </c>
      <c r="FQZ13" s="13" t="s">
        <v>1764</v>
      </c>
      <c r="FRA13" s="8">
        <v>42796</v>
      </c>
      <c r="FRB13" s="12" t="s">
        <v>1763</v>
      </c>
      <c r="FRC13" s="12" t="s">
        <v>1608</v>
      </c>
      <c r="FRD13" s="13" t="s">
        <v>1764</v>
      </c>
      <c r="FRE13" s="8">
        <v>42796</v>
      </c>
      <c r="FRF13" s="12" t="s">
        <v>1763</v>
      </c>
      <c r="FRG13" s="12" t="s">
        <v>1608</v>
      </c>
      <c r="FRH13" s="13" t="s">
        <v>1764</v>
      </c>
      <c r="FRI13" s="8">
        <v>42796</v>
      </c>
      <c r="FRJ13" s="12" t="s">
        <v>1763</v>
      </c>
      <c r="FRK13" s="12" t="s">
        <v>1608</v>
      </c>
      <c r="FRL13" s="13" t="s">
        <v>1764</v>
      </c>
      <c r="FRM13" s="8">
        <v>42796</v>
      </c>
      <c r="FRN13" s="12" t="s">
        <v>1763</v>
      </c>
      <c r="FRO13" s="12" t="s">
        <v>1608</v>
      </c>
      <c r="FRP13" s="13" t="s">
        <v>1764</v>
      </c>
      <c r="FRQ13" s="8">
        <v>42796</v>
      </c>
      <c r="FRR13" s="12" t="s">
        <v>1763</v>
      </c>
      <c r="FRS13" s="12" t="s">
        <v>1608</v>
      </c>
      <c r="FRT13" s="13" t="s">
        <v>1764</v>
      </c>
      <c r="FRU13" s="8">
        <v>42796</v>
      </c>
      <c r="FRV13" s="12" t="s">
        <v>1763</v>
      </c>
      <c r="FRW13" s="12" t="s">
        <v>1608</v>
      </c>
      <c r="FRX13" s="13" t="s">
        <v>1764</v>
      </c>
      <c r="FRY13" s="8">
        <v>42796</v>
      </c>
      <c r="FRZ13" s="12" t="s">
        <v>1763</v>
      </c>
      <c r="FSA13" s="12" t="s">
        <v>1608</v>
      </c>
      <c r="FSB13" s="13" t="s">
        <v>1764</v>
      </c>
      <c r="FSC13" s="8">
        <v>42796</v>
      </c>
      <c r="FSD13" s="12" t="s">
        <v>1763</v>
      </c>
      <c r="FSE13" s="12" t="s">
        <v>1608</v>
      </c>
      <c r="FSF13" s="13" t="s">
        <v>1764</v>
      </c>
      <c r="FSG13" s="8">
        <v>42796</v>
      </c>
      <c r="FSH13" s="12" t="s">
        <v>1763</v>
      </c>
      <c r="FSI13" s="12" t="s">
        <v>1608</v>
      </c>
      <c r="FSJ13" s="13" t="s">
        <v>1764</v>
      </c>
      <c r="FSK13" s="8">
        <v>42796</v>
      </c>
      <c r="FSL13" s="12" t="s">
        <v>1763</v>
      </c>
      <c r="FSM13" s="12" t="s">
        <v>1608</v>
      </c>
      <c r="FSN13" s="13" t="s">
        <v>1764</v>
      </c>
      <c r="FSO13" s="8">
        <v>42796</v>
      </c>
      <c r="FSP13" s="12" t="s">
        <v>1763</v>
      </c>
      <c r="FSQ13" s="12" t="s">
        <v>1608</v>
      </c>
      <c r="FSR13" s="13" t="s">
        <v>1764</v>
      </c>
      <c r="FSS13" s="8">
        <v>42796</v>
      </c>
      <c r="FST13" s="12" t="s">
        <v>1763</v>
      </c>
      <c r="FSU13" s="12" t="s">
        <v>1608</v>
      </c>
      <c r="FSV13" s="13" t="s">
        <v>1764</v>
      </c>
      <c r="FSW13" s="8">
        <v>42796</v>
      </c>
      <c r="FSX13" s="12" t="s">
        <v>1763</v>
      </c>
      <c r="FSY13" s="12" t="s">
        <v>1608</v>
      </c>
      <c r="FSZ13" s="13" t="s">
        <v>1764</v>
      </c>
      <c r="FTA13" s="8">
        <v>42796</v>
      </c>
      <c r="FTB13" s="12" t="s">
        <v>1763</v>
      </c>
      <c r="FTC13" s="12" t="s">
        <v>1608</v>
      </c>
      <c r="FTD13" s="13" t="s">
        <v>1764</v>
      </c>
      <c r="FTE13" s="8">
        <v>42796</v>
      </c>
      <c r="FTF13" s="12" t="s">
        <v>1763</v>
      </c>
      <c r="FTG13" s="12" t="s">
        <v>1608</v>
      </c>
      <c r="FTH13" s="13" t="s">
        <v>1764</v>
      </c>
      <c r="FTI13" s="8">
        <v>42796</v>
      </c>
      <c r="FTJ13" s="12" t="s">
        <v>1763</v>
      </c>
      <c r="FTK13" s="12" t="s">
        <v>1608</v>
      </c>
      <c r="FTL13" s="13" t="s">
        <v>1764</v>
      </c>
      <c r="FTM13" s="8">
        <v>42796</v>
      </c>
      <c r="FTN13" s="12" t="s">
        <v>1763</v>
      </c>
      <c r="FTO13" s="12" t="s">
        <v>1608</v>
      </c>
      <c r="FTP13" s="13" t="s">
        <v>1764</v>
      </c>
      <c r="FTQ13" s="8">
        <v>42796</v>
      </c>
      <c r="FTR13" s="12" t="s">
        <v>1763</v>
      </c>
      <c r="FTS13" s="12" t="s">
        <v>1608</v>
      </c>
      <c r="FTT13" s="13" t="s">
        <v>1764</v>
      </c>
      <c r="FTU13" s="8">
        <v>42796</v>
      </c>
      <c r="FTV13" s="12" t="s">
        <v>1763</v>
      </c>
      <c r="FTW13" s="12" t="s">
        <v>1608</v>
      </c>
      <c r="FTX13" s="13" t="s">
        <v>1764</v>
      </c>
      <c r="FTY13" s="8">
        <v>42796</v>
      </c>
      <c r="FTZ13" s="12" t="s">
        <v>1763</v>
      </c>
      <c r="FUA13" s="12" t="s">
        <v>1608</v>
      </c>
      <c r="FUB13" s="13" t="s">
        <v>1764</v>
      </c>
      <c r="FUC13" s="8">
        <v>42796</v>
      </c>
      <c r="FUD13" s="12" t="s">
        <v>1763</v>
      </c>
      <c r="FUE13" s="12" t="s">
        <v>1608</v>
      </c>
      <c r="FUF13" s="13" t="s">
        <v>1764</v>
      </c>
      <c r="FUG13" s="8">
        <v>42796</v>
      </c>
      <c r="FUH13" s="12" t="s">
        <v>1763</v>
      </c>
      <c r="FUI13" s="12" t="s">
        <v>1608</v>
      </c>
      <c r="FUJ13" s="13" t="s">
        <v>1764</v>
      </c>
      <c r="FUK13" s="8">
        <v>42796</v>
      </c>
      <c r="FUL13" s="12" t="s">
        <v>1763</v>
      </c>
      <c r="FUM13" s="12" t="s">
        <v>1608</v>
      </c>
      <c r="FUN13" s="13" t="s">
        <v>1764</v>
      </c>
      <c r="FUO13" s="8">
        <v>42796</v>
      </c>
      <c r="FUP13" s="12" t="s">
        <v>1763</v>
      </c>
      <c r="FUQ13" s="12" t="s">
        <v>1608</v>
      </c>
      <c r="FUR13" s="13" t="s">
        <v>1764</v>
      </c>
      <c r="FUS13" s="8">
        <v>42796</v>
      </c>
      <c r="FUT13" s="12" t="s">
        <v>1763</v>
      </c>
      <c r="FUU13" s="12" t="s">
        <v>1608</v>
      </c>
      <c r="FUV13" s="13" t="s">
        <v>1764</v>
      </c>
      <c r="FUW13" s="8">
        <v>42796</v>
      </c>
      <c r="FUX13" s="12" t="s">
        <v>1763</v>
      </c>
      <c r="FUY13" s="12" t="s">
        <v>1608</v>
      </c>
      <c r="FUZ13" s="13" t="s">
        <v>1764</v>
      </c>
      <c r="FVA13" s="8">
        <v>42796</v>
      </c>
      <c r="FVB13" s="12" t="s">
        <v>1763</v>
      </c>
      <c r="FVC13" s="12" t="s">
        <v>1608</v>
      </c>
      <c r="FVD13" s="13" t="s">
        <v>1764</v>
      </c>
      <c r="FVE13" s="8">
        <v>42796</v>
      </c>
      <c r="FVF13" s="12" t="s">
        <v>1763</v>
      </c>
      <c r="FVG13" s="12" t="s">
        <v>1608</v>
      </c>
      <c r="FVH13" s="13" t="s">
        <v>1764</v>
      </c>
      <c r="FVI13" s="8">
        <v>42796</v>
      </c>
      <c r="FVJ13" s="12" t="s">
        <v>1763</v>
      </c>
      <c r="FVK13" s="12" t="s">
        <v>1608</v>
      </c>
      <c r="FVL13" s="13" t="s">
        <v>1764</v>
      </c>
      <c r="FVM13" s="8">
        <v>42796</v>
      </c>
      <c r="FVN13" s="12" t="s">
        <v>1763</v>
      </c>
      <c r="FVO13" s="12" t="s">
        <v>1608</v>
      </c>
      <c r="FVP13" s="13" t="s">
        <v>1764</v>
      </c>
      <c r="FVQ13" s="8">
        <v>42796</v>
      </c>
      <c r="FVR13" s="12" t="s">
        <v>1763</v>
      </c>
      <c r="FVS13" s="12" t="s">
        <v>1608</v>
      </c>
      <c r="FVT13" s="13" t="s">
        <v>1764</v>
      </c>
      <c r="FVU13" s="8">
        <v>42796</v>
      </c>
      <c r="FVV13" s="12" t="s">
        <v>1763</v>
      </c>
      <c r="FVW13" s="12" t="s">
        <v>1608</v>
      </c>
      <c r="FVX13" s="13" t="s">
        <v>1764</v>
      </c>
      <c r="FVY13" s="8">
        <v>42796</v>
      </c>
      <c r="FVZ13" s="12" t="s">
        <v>1763</v>
      </c>
      <c r="FWA13" s="12" t="s">
        <v>1608</v>
      </c>
      <c r="FWB13" s="13" t="s">
        <v>1764</v>
      </c>
      <c r="FWC13" s="8">
        <v>42796</v>
      </c>
      <c r="FWD13" s="12" t="s">
        <v>1763</v>
      </c>
      <c r="FWE13" s="12" t="s">
        <v>1608</v>
      </c>
      <c r="FWF13" s="13" t="s">
        <v>1764</v>
      </c>
      <c r="FWG13" s="8">
        <v>42796</v>
      </c>
      <c r="FWH13" s="12" t="s">
        <v>1763</v>
      </c>
      <c r="FWI13" s="12" t="s">
        <v>1608</v>
      </c>
      <c r="FWJ13" s="13" t="s">
        <v>1764</v>
      </c>
      <c r="FWK13" s="8">
        <v>42796</v>
      </c>
      <c r="FWL13" s="12" t="s">
        <v>1763</v>
      </c>
      <c r="FWM13" s="12" t="s">
        <v>1608</v>
      </c>
      <c r="FWN13" s="13" t="s">
        <v>1764</v>
      </c>
      <c r="FWO13" s="8">
        <v>42796</v>
      </c>
      <c r="FWP13" s="12" t="s">
        <v>1763</v>
      </c>
      <c r="FWQ13" s="12" t="s">
        <v>1608</v>
      </c>
      <c r="FWR13" s="13" t="s">
        <v>1764</v>
      </c>
      <c r="FWS13" s="8">
        <v>42796</v>
      </c>
      <c r="FWT13" s="12" t="s">
        <v>1763</v>
      </c>
      <c r="FWU13" s="12" t="s">
        <v>1608</v>
      </c>
      <c r="FWV13" s="13" t="s">
        <v>1764</v>
      </c>
      <c r="FWW13" s="8">
        <v>42796</v>
      </c>
      <c r="FWX13" s="12" t="s">
        <v>1763</v>
      </c>
      <c r="FWY13" s="12" t="s">
        <v>1608</v>
      </c>
      <c r="FWZ13" s="13" t="s">
        <v>1764</v>
      </c>
      <c r="FXA13" s="8">
        <v>42796</v>
      </c>
      <c r="FXB13" s="12" t="s">
        <v>1763</v>
      </c>
      <c r="FXC13" s="12" t="s">
        <v>1608</v>
      </c>
      <c r="FXD13" s="13" t="s">
        <v>1764</v>
      </c>
      <c r="FXE13" s="8">
        <v>42796</v>
      </c>
      <c r="FXF13" s="12" t="s">
        <v>1763</v>
      </c>
      <c r="FXG13" s="12" t="s">
        <v>1608</v>
      </c>
      <c r="FXH13" s="13" t="s">
        <v>1764</v>
      </c>
      <c r="FXI13" s="8">
        <v>42796</v>
      </c>
      <c r="FXJ13" s="12" t="s">
        <v>1763</v>
      </c>
      <c r="FXK13" s="12" t="s">
        <v>1608</v>
      </c>
      <c r="FXL13" s="13" t="s">
        <v>1764</v>
      </c>
      <c r="FXM13" s="8">
        <v>42796</v>
      </c>
      <c r="FXN13" s="12" t="s">
        <v>1763</v>
      </c>
      <c r="FXO13" s="12" t="s">
        <v>1608</v>
      </c>
      <c r="FXP13" s="13" t="s">
        <v>1764</v>
      </c>
      <c r="FXQ13" s="8">
        <v>42796</v>
      </c>
      <c r="FXR13" s="12" t="s">
        <v>1763</v>
      </c>
      <c r="FXS13" s="12" t="s">
        <v>1608</v>
      </c>
      <c r="FXT13" s="13" t="s">
        <v>1764</v>
      </c>
      <c r="FXU13" s="8">
        <v>42796</v>
      </c>
      <c r="FXV13" s="12" t="s">
        <v>1763</v>
      </c>
      <c r="FXW13" s="12" t="s">
        <v>1608</v>
      </c>
      <c r="FXX13" s="13" t="s">
        <v>1764</v>
      </c>
      <c r="FXY13" s="8">
        <v>42796</v>
      </c>
      <c r="FXZ13" s="12" t="s">
        <v>1763</v>
      </c>
      <c r="FYA13" s="12" t="s">
        <v>1608</v>
      </c>
      <c r="FYB13" s="13" t="s">
        <v>1764</v>
      </c>
      <c r="FYC13" s="8">
        <v>42796</v>
      </c>
      <c r="FYD13" s="12" t="s">
        <v>1763</v>
      </c>
      <c r="FYE13" s="12" t="s">
        <v>1608</v>
      </c>
      <c r="FYF13" s="13" t="s">
        <v>1764</v>
      </c>
      <c r="FYG13" s="8">
        <v>42796</v>
      </c>
      <c r="FYH13" s="12" t="s">
        <v>1763</v>
      </c>
      <c r="FYI13" s="12" t="s">
        <v>1608</v>
      </c>
      <c r="FYJ13" s="13" t="s">
        <v>1764</v>
      </c>
      <c r="FYK13" s="8">
        <v>42796</v>
      </c>
      <c r="FYL13" s="12" t="s">
        <v>1763</v>
      </c>
      <c r="FYM13" s="12" t="s">
        <v>1608</v>
      </c>
      <c r="FYN13" s="13" t="s">
        <v>1764</v>
      </c>
      <c r="FYO13" s="8">
        <v>42796</v>
      </c>
      <c r="FYP13" s="12" t="s">
        <v>1763</v>
      </c>
      <c r="FYQ13" s="12" t="s">
        <v>1608</v>
      </c>
      <c r="FYR13" s="13" t="s">
        <v>1764</v>
      </c>
      <c r="FYS13" s="8">
        <v>42796</v>
      </c>
      <c r="FYT13" s="12" t="s">
        <v>1763</v>
      </c>
      <c r="FYU13" s="12" t="s">
        <v>1608</v>
      </c>
      <c r="FYV13" s="13" t="s">
        <v>1764</v>
      </c>
      <c r="FYW13" s="8">
        <v>42796</v>
      </c>
      <c r="FYX13" s="12" t="s">
        <v>1763</v>
      </c>
      <c r="FYY13" s="12" t="s">
        <v>1608</v>
      </c>
      <c r="FYZ13" s="13" t="s">
        <v>1764</v>
      </c>
      <c r="FZA13" s="8">
        <v>42796</v>
      </c>
      <c r="FZB13" s="12" t="s">
        <v>1763</v>
      </c>
      <c r="FZC13" s="12" t="s">
        <v>1608</v>
      </c>
      <c r="FZD13" s="13" t="s">
        <v>1764</v>
      </c>
      <c r="FZE13" s="8">
        <v>42796</v>
      </c>
      <c r="FZF13" s="12" t="s">
        <v>1763</v>
      </c>
      <c r="FZG13" s="12" t="s">
        <v>1608</v>
      </c>
      <c r="FZH13" s="13" t="s">
        <v>1764</v>
      </c>
      <c r="FZI13" s="8">
        <v>42796</v>
      </c>
      <c r="FZJ13" s="12" t="s">
        <v>1763</v>
      </c>
      <c r="FZK13" s="12" t="s">
        <v>1608</v>
      </c>
      <c r="FZL13" s="13" t="s">
        <v>1764</v>
      </c>
      <c r="FZM13" s="8">
        <v>42796</v>
      </c>
      <c r="FZN13" s="12" t="s">
        <v>1763</v>
      </c>
      <c r="FZO13" s="12" t="s">
        <v>1608</v>
      </c>
      <c r="FZP13" s="13" t="s">
        <v>1764</v>
      </c>
      <c r="FZQ13" s="8">
        <v>42796</v>
      </c>
      <c r="FZR13" s="12" t="s">
        <v>1763</v>
      </c>
      <c r="FZS13" s="12" t="s">
        <v>1608</v>
      </c>
      <c r="FZT13" s="13" t="s">
        <v>1764</v>
      </c>
      <c r="FZU13" s="8">
        <v>42796</v>
      </c>
      <c r="FZV13" s="12" t="s">
        <v>1763</v>
      </c>
      <c r="FZW13" s="12" t="s">
        <v>1608</v>
      </c>
      <c r="FZX13" s="13" t="s">
        <v>1764</v>
      </c>
      <c r="FZY13" s="8">
        <v>42796</v>
      </c>
      <c r="FZZ13" s="12" t="s">
        <v>1763</v>
      </c>
      <c r="GAA13" s="12" t="s">
        <v>1608</v>
      </c>
      <c r="GAB13" s="13" t="s">
        <v>1764</v>
      </c>
      <c r="GAC13" s="8">
        <v>42796</v>
      </c>
      <c r="GAD13" s="12" t="s">
        <v>1763</v>
      </c>
      <c r="GAE13" s="12" t="s">
        <v>1608</v>
      </c>
      <c r="GAF13" s="13" t="s">
        <v>1764</v>
      </c>
      <c r="GAG13" s="8">
        <v>42796</v>
      </c>
      <c r="GAH13" s="12" t="s">
        <v>1763</v>
      </c>
      <c r="GAI13" s="12" t="s">
        <v>1608</v>
      </c>
      <c r="GAJ13" s="13" t="s">
        <v>1764</v>
      </c>
      <c r="GAK13" s="8">
        <v>42796</v>
      </c>
      <c r="GAL13" s="12" t="s">
        <v>1763</v>
      </c>
      <c r="GAM13" s="12" t="s">
        <v>1608</v>
      </c>
      <c r="GAN13" s="13" t="s">
        <v>1764</v>
      </c>
      <c r="GAO13" s="8">
        <v>42796</v>
      </c>
      <c r="GAP13" s="12" t="s">
        <v>1763</v>
      </c>
      <c r="GAQ13" s="12" t="s">
        <v>1608</v>
      </c>
      <c r="GAR13" s="13" t="s">
        <v>1764</v>
      </c>
      <c r="GAS13" s="8">
        <v>42796</v>
      </c>
      <c r="GAT13" s="12" t="s">
        <v>1763</v>
      </c>
      <c r="GAU13" s="12" t="s">
        <v>1608</v>
      </c>
      <c r="GAV13" s="13" t="s">
        <v>1764</v>
      </c>
      <c r="GAW13" s="8">
        <v>42796</v>
      </c>
      <c r="GAX13" s="12" t="s">
        <v>1763</v>
      </c>
      <c r="GAY13" s="12" t="s">
        <v>1608</v>
      </c>
      <c r="GAZ13" s="13" t="s">
        <v>1764</v>
      </c>
      <c r="GBA13" s="8">
        <v>42796</v>
      </c>
      <c r="GBB13" s="12" t="s">
        <v>1763</v>
      </c>
      <c r="GBC13" s="12" t="s">
        <v>1608</v>
      </c>
      <c r="GBD13" s="13" t="s">
        <v>1764</v>
      </c>
      <c r="GBE13" s="8">
        <v>42796</v>
      </c>
      <c r="GBF13" s="12" t="s">
        <v>1763</v>
      </c>
      <c r="GBG13" s="12" t="s">
        <v>1608</v>
      </c>
      <c r="GBH13" s="13" t="s">
        <v>1764</v>
      </c>
      <c r="GBI13" s="8">
        <v>42796</v>
      </c>
      <c r="GBJ13" s="12" t="s">
        <v>1763</v>
      </c>
      <c r="GBK13" s="12" t="s">
        <v>1608</v>
      </c>
      <c r="GBL13" s="13" t="s">
        <v>1764</v>
      </c>
      <c r="GBM13" s="8">
        <v>42796</v>
      </c>
      <c r="GBN13" s="12" t="s">
        <v>1763</v>
      </c>
      <c r="GBO13" s="12" t="s">
        <v>1608</v>
      </c>
      <c r="GBP13" s="13" t="s">
        <v>1764</v>
      </c>
      <c r="GBQ13" s="8">
        <v>42796</v>
      </c>
      <c r="GBR13" s="12" t="s">
        <v>1763</v>
      </c>
      <c r="GBS13" s="12" t="s">
        <v>1608</v>
      </c>
      <c r="GBT13" s="13" t="s">
        <v>1764</v>
      </c>
      <c r="GBU13" s="8">
        <v>42796</v>
      </c>
      <c r="GBV13" s="12" t="s">
        <v>1763</v>
      </c>
      <c r="GBW13" s="12" t="s">
        <v>1608</v>
      </c>
      <c r="GBX13" s="13" t="s">
        <v>1764</v>
      </c>
      <c r="GBY13" s="8">
        <v>42796</v>
      </c>
      <c r="GBZ13" s="12" t="s">
        <v>1763</v>
      </c>
      <c r="GCA13" s="12" t="s">
        <v>1608</v>
      </c>
      <c r="GCB13" s="13" t="s">
        <v>1764</v>
      </c>
      <c r="GCC13" s="8">
        <v>42796</v>
      </c>
      <c r="GCD13" s="12" t="s">
        <v>1763</v>
      </c>
      <c r="GCE13" s="12" t="s">
        <v>1608</v>
      </c>
      <c r="GCF13" s="13" t="s">
        <v>1764</v>
      </c>
      <c r="GCG13" s="8">
        <v>42796</v>
      </c>
      <c r="GCH13" s="12" t="s">
        <v>1763</v>
      </c>
      <c r="GCI13" s="12" t="s">
        <v>1608</v>
      </c>
      <c r="GCJ13" s="13" t="s">
        <v>1764</v>
      </c>
      <c r="GCK13" s="8">
        <v>42796</v>
      </c>
      <c r="GCL13" s="12" t="s">
        <v>1763</v>
      </c>
      <c r="GCM13" s="12" t="s">
        <v>1608</v>
      </c>
      <c r="GCN13" s="13" t="s">
        <v>1764</v>
      </c>
      <c r="GCO13" s="8">
        <v>42796</v>
      </c>
      <c r="GCP13" s="12" t="s">
        <v>1763</v>
      </c>
      <c r="GCQ13" s="12" t="s">
        <v>1608</v>
      </c>
      <c r="GCR13" s="13" t="s">
        <v>1764</v>
      </c>
      <c r="GCS13" s="8">
        <v>42796</v>
      </c>
      <c r="GCT13" s="12" t="s">
        <v>1763</v>
      </c>
      <c r="GCU13" s="12" t="s">
        <v>1608</v>
      </c>
      <c r="GCV13" s="13" t="s">
        <v>1764</v>
      </c>
      <c r="GCW13" s="8">
        <v>42796</v>
      </c>
      <c r="GCX13" s="12" t="s">
        <v>1763</v>
      </c>
      <c r="GCY13" s="12" t="s">
        <v>1608</v>
      </c>
      <c r="GCZ13" s="13" t="s">
        <v>1764</v>
      </c>
      <c r="GDA13" s="8">
        <v>42796</v>
      </c>
      <c r="GDB13" s="12" t="s">
        <v>1763</v>
      </c>
      <c r="GDC13" s="12" t="s">
        <v>1608</v>
      </c>
      <c r="GDD13" s="13" t="s">
        <v>1764</v>
      </c>
      <c r="GDE13" s="8">
        <v>42796</v>
      </c>
      <c r="GDF13" s="12" t="s">
        <v>1763</v>
      </c>
      <c r="GDG13" s="12" t="s">
        <v>1608</v>
      </c>
      <c r="GDH13" s="13" t="s">
        <v>1764</v>
      </c>
      <c r="GDI13" s="8">
        <v>42796</v>
      </c>
      <c r="GDJ13" s="12" t="s">
        <v>1763</v>
      </c>
      <c r="GDK13" s="12" t="s">
        <v>1608</v>
      </c>
      <c r="GDL13" s="13" t="s">
        <v>1764</v>
      </c>
      <c r="GDM13" s="8">
        <v>42796</v>
      </c>
      <c r="GDN13" s="12" t="s">
        <v>1763</v>
      </c>
      <c r="GDO13" s="12" t="s">
        <v>1608</v>
      </c>
      <c r="GDP13" s="13" t="s">
        <v>1764</v>
      </c>
      <c r="GDQ13" s="8">
        <v>42796</v>
      </c>
      <c r="GDR13" s="12" t="s">
        <v>1763</v>
      </c>
      <c r="GDS13" s="12" t="s">
        <v>1608</v>
      </c>
      <c r="GDT13" s="13" t="s">
        <v>1764</v>
      </c>
      <c r="GDU13" s="8">
        <v>42796</v>
      </c>
      <c r="GDV13" s="12" t="s">
        <v>1763</v>
      </c>
      <c r="GDW13" s="12" t="s">
        <v>1608</v>
      </c>
      <c r="GDX13" s="13" t="s">
        <v>1764</v>
      </c>
      <c r="GDY13" s="8">
        <v>42796</v>
      </c>
      <c r="GDZ13" s="12" t="s">
        <v>1763</v>
      </c>
      <c r="GEA13" s="12" t="s">
        <v>1608</v>
      </c>
      <c r="GEB13" s="13" t="s">
        <v>1764</v>
      </c>
      <c r="GEC13" s="8">
        <v>42796</v>
      </c>
      <c r="GED13" s="12" t="s">
        <v>1763</v>
      </c>
      <c r="GEE13" s="12" t="s">
        <v>1608</v>
      </c>
      <c r="GEF13" s="13" t="s">
        <v>1764</v>
      </c>
      <c r="GEG13" s="8">
        <v>42796</v>
      </c>
      <c r="GEH13" s="12" t="s">
        <v>1763</v>
      </c>
      <c r="GEI13" s="12" t="s">
        <v>1608</v>
      </c>
      <c r="GEJ13" s="13" t="s">
        <v>1764</v>
      </c>
      <c r="GEK13" s="8">
        <v>42796</v>
      </c>
      <c r="GEL13" s="12" t="s">
        <v>1763</v>
      </c>
      <c r="GEM13" s="12" t="s">
        <v>1608</v>
      </c>
      <c r="GEN13" s="13" t="s">
        <v>1764</v>
      </c>
      <c r="GEO13" s="8">
        <v>42796</v>
      </c>
      <c r="GEP13" s="12" t="s">
        <v>1763</v>
      </c>
      <c r="GEQ13" s="12" t="s">
        <v>1608</v>
      </c>
      <c r="GER13" s="13" t="s">
        <v>1764</v>
      </c>
      <c r="GES13" s="8">
        <v>42796</v>
      </c>
      <c r="GET13" s="12" t="s">
        <v>1763</v>
      </c>
      <c r="GEU13" s="12" t="s">
        <v>1608</v>
      </c>
      <c r="GEV13" s="13" t="s">
        <v>1764</v>
      </c>
      <c r="GEW13" s="8">
        <v>42796</v>
      </c>
      <c r="GEX13" s="12" t="s">
        <v>1763</v>
      </c>
      <c r="GEY13" s="12" t="s">
        <v>1608</v>
      </c>
      <c r="GEZ13" s="13" t="s">
        <v>1764</v>
      </c>
      <c r="GFA13" s="8">
        <v>42796</v>
      </c>
      <c r="GFB13" s="12" t="s">
        <v>1763</v>
      </c>
      <c r="GFC13" s="12" t="s">
        <v>1608</v>
      </c>
      <c r="GFD13" s="13" t="s">
        <v>1764</v>
      </c>
      <c r="GFE13" s="8">
        <v>42796</v>
      </c>
      <c r="GFF13" s="12" t="s">
        <v>1763</v>
      </c>
      <c r="GFG13" s="12" t="s">
        <v>1608</v>
      </c>
      <c r="GFH13" s="13" t="s">
        <v>1764</v>
      </c>
      <c r="GFI13" s="8">
        <v>42796</v>
      </c>
      <c r="GFJ13" s="12" t="s">
        <v>1763</v>
      </c>
      <c r="GFK13" s="12" t="s">
        <v>1608</v>
      </c>
      <c r="GFL13" s="13" t="s">
        <v>1764</v>
      </c>
      <c r="GFM13" s="8">
        <v>42796</v>
      </c>
      <c r="GFN13" s="12" t="s">
        <v>1763</v>
      </c>
      <c r="GFO13" s="12" t="s">
        <v>1608</v>
      </c>
      <c r="GFP13" s="13" t="s">
        <v>1764</v>
      </c>
      <c r="GFQ13" s="8">
        <v>42796</v>
      </c>
      <c r="GFR13" s="12" t="s">
        <v>1763</v>
      </c>
      <c r="GFS13" s="12" t="s">
        <v>1608</v>
      </c>
      <c r="GFT13" s="13" t="s">
        <v>1764</v>
      </c>
      <c r="GFU13" s="8">
        <v>42796</v>
      </c>
      <c r="GFV13" s="12" t="s">
        <v>1763</v>
      </c>
      <c r="GFW13" s="12" t="s">
        <v>1608</v>
      </c>
      <c r="GFX13" s="13" t="s">
        <v>1764</v>
      </c>
      <c r="GFY13" s="8">
        <v>42796</v>
      </c>
      <c r="GFZ13" s="12" t="s">
        <v>1763</v>
      </c>
      <c r="GGA13" s="12" t="s">
        <v>1608</v>
      </c>
      <c r="GGB13" s="13" t="s">
        <v>1764</v>
      </c>
      <c r="GGC13" s="8">
        <v>42796</v>
      </c>
      <c r="GGD13" s="12" t="s">
        <v>1763</v>
      </c>
      <c r="GGE13" s="12" t="s">
        <v>1608</v>
      </c>
      <c r="GGF13" s="13" t="s">
        <v>1764</v>
      </c>
      <c r="GGG13" s="8">
        <v>42796</v>
      </c>
      <c r="GGH13" s="12" t="s">
        <v>1763</v>
      </c>
      <c r="GGI13" s="12" t="s">
        <v>1608</v>
      </c>
      <c r="GGJ13" s="13" t="s">
        <v>1764</v>
      </c>
      <c r="GGK13" s="8">
        <v>42796</v>
      </c>
      <c r="GGL13" s="12" t="s">
        <v>1763</v>
      </c>
      <c r="GGM13" s="12" t="s">
        <v>1608</v>
      </c>
      <c r="GGN13" s="13" t="s">
        <v>1764</v>
      </c>
      <c r="GGO13" s="8">
        <v>42796</v>
      </c>
      <c r="GGP13" s="12" t="s">
        <v>1763</v>
      </c>
      <c r="GGQ13" s="12" t="s">
        <v>1608</v>
      </c>
      <c r="GGR13" s="13" t="s">
        <v>1764</v>
      </c>
      <c r="GGS13" s="8">
        <v>42796</v>
      </c>
      <c r="GGT13" s="12" t="s">
        <v>1763</v>
      </c>
      <c r="GGU13" s="12" t="s">
        <v>1608</v>
      </c>
      <c r="GGV13" s="13" t="s">
        <v>1764</v>
      </c>
      <c r="GGW13" s="8">
        <v>42796</v>
      </c>
      <c r="GGX13" s="12" t="s">
        <v>1763</v>
      </c>
      <c r="GGY13" s="12" t="s">
        <v>1608</v>
      </c>
      <c r="GGZ13" s="13" t="s">
        <v>1764</v>
      </c>
      <c r="GHA13" s="8">
        <v>42796</v>
      </c>
      <c r="GHB13" s="12" t="s">
        <v>1763</v>
      </c>
      <c r="GHC13" s="12" t="s">
        <v>1608</v>
      </c>
      <c r="GHD13" s="13" t="s">
        <v>1764</v>
      </c>
      <c r="GHE13" s="8">
        <v>42796</v>
      </c>
      <c r="GHF13" s="12" t="s">
        <v>1763</v>
      </c>
      <c r="GHG13" s="12" t="s">
        <v>1608</v>
      </c>
      <c r="GHH13" s="13" t="s">
        <v>1764</v>
      </c>
      <c r="GHI13" s="8">
        <v>42796</v>
      </c>
      <c r="GHJ13" s="12" t="s">
        <v>1763</v>
      </c>
      <c r="GHK13" s="12" t="s">
        <v>1608</v>
      </c>
      <c r="GHL13" s="13" t="s">
        <v>1764</v>
      </c>
      <c r="GHM13" s="8">
        <v>42796</v>
      </c>
      <c r="GHN13" s="12" t="s">
        <v>1763</v>
      </c>
      <c r="GHO13" s="12" t="s">
        <v>1608</v>
      </c>
      <c r="GHP13" s="13" t="s">
        <v>1764</v>
      </c>
      <c r="GHQ13" s="8">
        <v>42796</v>
      </c>
      <c r="GHR13" s="12" t="s">
        <v>1763</v>
      </c>
      <c r="GHS13" s="12" t="s">
        <v>1608</v>
      </c>
      <c r="GHT13" s="13" t="s">
        <v>1764</v>
      </c>
      <c r="GHU13" s="8">
        <v>42796</v>
      </c>
      <c r="GHV13" s="12" t="s">
        <v>1763</v>
      </c>
      <c r="GHW13" s="12" t="s">
        <v>1608</v>
      </c>
      <c r="GHX13" s="13" t="s">
        <v>1764</v>
      </c>
      <c r="GHY13" s="8">
        <v>42796</v>
      </c>
      <c r="GHZ13" s="12" t="s">
        <v>1763</v>
      </c>
      <c r="GIA13" s="12" t="s">
        <v>1608</v>
      </c>
      <c r="GIB13" s="13" t="s">
        <v>1764</v>
      </c>
      <c r="GIC13" s="8">
        <v>42796</v>
      </c>
      <c r="GID13" s="12" t="s">
        <v>1763</v>
      </c>
      <c r="GIE13" s="12" t="s">
        <v>1608</v>
      </c>
      <c r="GIF13" s="13" t="s">
        <v>1764</v>
      </c>
      <c r="GIG13" s="8">
        <v>42796</v>
      </c>
      <c r="GIH13" s="12" t="s">
        <v>1763</v>
      </c>
      <c r="GII13" s="12" t="s">
        <v>1608</v>
      </c>
      <c r="GIJ13" s="13" t="s">
        <v>1764</v>
      </c>
      <c r="GIK13" s="8">
        <v>42796</v>
      </c>
      <c r="GIL13" s="12" t="s">
        <v>1763</v>
      </c>
      <c r="GIM13" s="12" t="s">
        <v>1608</v>
      </c>
      <c r="GIN13" s="13" t="s">
        <v>1764</v>
      </c>
      <c r="GIO13" s="8">
        <v>42796</v>
      </c>
      <c r="GIP13" s="12" t="s">
        <v>1763</v>
      </c>
      <c r="GIQ13" s="12" t="s">
        <v>1608</v>
      </c>
      <c r="GIR13" s="13" t="s">
        <v>1764</v>
      </c>
      <c r="GIS13" s="8">
        <v>42796</v>
      </c>
      <c r="GIT13" s="12" t="s">
        <v>1763</v>
      </c>
      <c r="GIU13" s="12" t="s">
        <v>1608</v>
      </c>
      <c r="GIV13" s="13" t="s">
        <v>1764</v>
      </c>
      <c r="GIW13" s="8">
        <v>42796</v>
      </c>
      <c r="GIX13" s="12" t="s">
        <v>1763</v>
      </c>
      <c r="GIY13" s="12" t="s">
        <v>1608</v>
      </c>
      <c r="GIZ13" s="13" t="s">
        <v>1764</v>
      </c>
      <c r="GJA13" s="8">
        <v>42796</v>
      </c>
      <c r="GJB13" s="12" t="s">
        <v>1763</v>
      </c>
      <c r="GJC13" s="12" t="s">
        <v>1608</v>
      </c>
      <c r="GJD13" s="13" t="s">
        <v>1764</v>
      </c>
      <c r="GJE13" s="8">
        <v>42796</v>
      </c>
      <c r="GJF13" s="12" t="s">
        <v>1763</v>
      </c>
      <c r="GJG13" s="12" t="s">
        <v>1608</v>
      </c>
      <c r="GJH13" s="13" t="s">
        <v>1764</v>
      </c>
      <c r="GJI13" s="8">
        <v>42796</v>
      </c>
      <c r="GJJ13" s="12" t="s">
        <v>1763</v>
      </c>
      <c r="GJK13" s="12" t="s">
        <v>1608</v>
      </c>
      <c r="GJL13" s="13" t="s">
        <v>1764</v>
      </c>
      <c r="GJM13" s="8">
        <v>42796</v>
      </c>
      <c r="GJN13" s="12" t="s">
        <v>1763</v>
      </c>
      <c r="GJO13" s="12" t="s">
        <v>1608</v>
      </c>
      <c r="GJP13" s="13" t="s">
        <v>1764</v>
      </c>
      <c r="GJQ13" s="8">
        <v>42796</v>
      </c>
      <c r="GJR13" s="12" t="s">
        <v>1763</v>
      </c>
      <c r="GJS13" s="12" t="s">
        <v>1608</v>
      </c>
      <c r="GJT13" s="13" t="s">
        <v>1764</v>
      </c>
      <c r="GJU13" s="8">
        <v>42796</v>
      </c>
      <c r="GJV13" s="12" t="s">
        <v>1763</v>
      </c>
      <c r="GJW13" s="12" t="s">
        <v>1608</v>
      </c>
      <c r="GJX13" s="13" t="s">
        <v>1764</v>
      </c>
      <c r="GJY13" s="8">
        <v>42796</v>
      </c>
      <c r="GJZ13" s="12" t="s">
        <v>1763</v>
      </c>
      <c r="GKA13" s="12" t="s">
        <v>1608</v>
      </c>
      <c r="GKB13" s="13" t="s">
        <v>1764</v>
      </c>
      <c r="GKC13" s="8">
        <v>42796</v>
      </c>
      <c r="GKD13" s="12" t="s">
        <v>1763</v>
      </c>
      <c r="GKE13" s="12" t="s">
        <v>1608</v>
      </c>
      <c r="GKF13" s="13" t="s">
        <v>1764</v>
      </c>
      <c r="GKG13" s="8">
        <v>42796</v>
      </c>
      <c r="GKH13" s="12" t="s">
        <v>1763</v>
      </c>
      <c r="GKI13" s="12" t="s">
        <v>1608</v>
      </c>
      <c r="GKJ13" s="13" t="s">
        <v>1764</v>
      </c>
      <c r="GKK13" s="8">
        <v>42796</v>
      </c>
      <c r="GKL13" s="12" t="s">
        <v>1763</v>
      </c>
      <c r="GKM13" s="12" t="s">
        <v>1608</v>
      </c>
      <c r="GKN13" s="13" t="s">
        <v>1764</v>
      </c>
      <c r="GKO13" s="8">
        <v>42796</v>
      </c>
      <c r="GKP13" s="12" t="s">
        <v>1763</v>
      </c>
      <c r="GKQ13" s="12" t="s">
        <v>1608</v>
      </c>
      <c r="GKR13" s="13" t="s">
        <v>1764</v>
      </c>
      <c r="GKS13" s="8">
        <v>42796</v>
      </c>
      <c r="GKT13" s="12" t="s">
        <v>1763</v>
      </c>
      <c r="GKU13" s="12" t="s">
        <v>1608</v>
      </c>
      <c r="GKV13" s="13" t="s">
        <v>1764</v>
      </c>
      <c r="GKW13" s="8">
        <v>42796</v>
      </c>
      <c r="GKX13" s="12" t="s">
        <v>1763</v>
      </c>
      <c r="GKY13" s="12" t="s">
        <v>1608</v>
      </c>
      <c r="GKZ13" s="13" t="s">
        <v>1764</v>
      </c>
      <c r="GLA13" s="8">
        <v>42796</v>
      </c>
      <c r="GLB13" s="12" t="s">
        <v>1763</v>
      </c>
      <c r="GLC13" s="12" t="s">
        <v>1608</v>
      </c>
      <c r="GLD13" s="13" t="s">
        <v>1764</v>
      </c>
      <c r="GLE13" s="8">
        <v>42796</v>
      </c>
      <c r="GLF13" s="12" t="s">
        <v>1763</v>
      </c>
      <c r="GLG13" s="12" t="s">
        <v>1608</v>
      </c>
      <c r="GLH13" s="13" t="s">
        <v>1764</v>
      </c>
      <c r="GLI13" s="8">
        <v>42796</v>
      </c>
      <c r="GLJ13" s="12" t="s">
        <v>1763</v>
      </c>
      <c r="GLK13" s="12" t="s">
        <v>1608</v>
      </c>
      <c r="GLL13" s="13" t="s">
        <v>1764</v>
      </c>
      <c r="GLM13" s="8">
        <v>42796</v>
      </c>
      <c r="GLN13" s="12" t="s">
        <v>1763</v>
      </c>
      <c r="GLO13" s="12" t="s">
        <v>1608</v>
      </c>
      <c r="GLP13" s="13" t="s">
        <v>1764</v>
      </c>
      <c r="GLQ13" s="8">
        <v>42796</v>
      </c>
      <c r="GLR13" s="12" t="s">
        <v>1763</v>
      </c>
      <c r="GLS13" s="12" t="s">
        <v>1608</v>
      </c>
      <c r="GLT13" s="13" t="s">
        <v>1764</v>
      </c>
      <c r="GLU13" s="8">
        <v>42796</v>
      </c>
      <c r="GLV13" s="12" t="s">
        <v>1763</v>
      </c>
      <c r="GLW13" s="12" t="s">
        <v>1608</v>
      </c>
      <c r="GLX13" s="13" t="s">
        <v>1764</v>
      </c>
      <c r="GLY13" s="8">
        <v>42796</v>
      </c>
      <c r="GLZ13" s="12" t="s">
        <v>1763</v>
      </c>
      <c r="GMA13" s="12" t="s">
        <v>1608</v>
      </c>
      <c r="GMB13" s="13" t="s">
        <v>1764</v>
      </c>
      <c r="GMC13" s="8">
        <v>42796</v>
      </c>
      <c r="GMD13" s="12" t="s">
        <v>1763</v>
      </c>
      <c r="GME13" s="12" t="s">
        <v>1608</v>
      </c>
      <c r="GMF13" s="13" t="s">
        <v>1764</v>
      </c>
      <c r="GMG13" s="8">
        <v>42796</v>
      </c>
      <c r="GMH13" s="12" t="s">
        <v>1763</v>
      </c>
      <c r="GMI13" s="12" t="s">
        <v>1608</v>
      </c>
      <c r="GMJ13" s="13" t="s">
        <v>1764</v>
      </c>
      <c r="GMK13" s="8">
        <v>42796</v>
      </c>
      <c r="GML13" s="12" t="s">
        <v>1763</v>
      </c>
      <c r="GMM13" s="12" t="s">
        <v>1608</v>
      </c>
      <c r="GMN13" s="13" t="s">
        <v>1764</v>
      </c>
      <c r="GMO13" s="8">
        <v>42796</v>
      </c>
      <c r="GMP13" s="12" t="s">
        <v>1763</v>
      </c>
      <c r="GMQ13" s="12" t="s">
        <v>1608</v>
      </c>
      <c r="GMR13" s="13" t="s">
        <v>1764</v>
      </c>
      <c r="GMS13" s="8">
        <v>42796</v>
      </c>
      <c r="GMT13" s="12" t="s">
        <v>1763</v>
      </c>
      <c r="GMU13" s="12" t="s">
        <v>1608</v>
      </c>
      <c r="GMV13" s="13" t="s">
        <v>1764</v>
      </c>
      <c r="GMW13" s="8">
        <v>42796</v>
      </c>
      <c r="GMX13" s="12" t="s">
        <v>1763</v>
      </c>
      <c r="GMY13" s="12" t="s">
        <v>1608</v>
      </c>
      <c r="GMZ13" s="13" t="s">
        <v>1764</v>
      </c>
      <c r="GNA13" s="8">
        <v>42796</v>
      </c>
      <c r="GNB13" s="12" t="s">
        <v>1763</v>
      </c>
      <c r="GNC13" s="12" t="s">
        <v>1608</v>
      </c>
      <c r="GND13" s="13" t="s">
        <v>1764</v>
      </c>
      <c r="GNE13" s="8">
        <v>42796</v>
      </c>
      <c r="GNF13" s="12" t="s">
        <v>1763</v>
      </c>
      <c r="GNG13" s="12" t="s">
        <v>1608</v>
      </c>
      <c r="GNH13" s="13" t="s">
        <v>1764</v>
      </c>
      <c r="GNI13" s="8">
        <v>42796</v>
      </c>
      <c r="GNJ13" s="12" t="s">
        <v>1763</v>
      </c>
      <c r="GNK13" s="12" t="s">
        <v>1608</v>
      </c>
      <c r="GNL13" s="13" t="s">
        <v>1764</v>
      </c>
      <c r="GNM13" s="8">
        <v>42796</v>
      </c>
      <c r="GNN13" s="12" t="s">
        <v>1763</v>
      </c>
      <c r="GNO13" s="12" t="s">
        <v>1608</v>
      </c>
      <c r="GNP13" s="13" t="s">
        <v>1764</v>
      </c>
      <c r="GNQ13" s="8">
        <v>42796</v>
      </c>
      <c r="GNR13" s="12" t="s">
        <v>1763</v>
      </c>
      <c r="GNS13" s="12" t="s">
        <v>1608</v>
      </c>
      <c r="GNT13" s="13" t="s">
        <v>1764</v>
      </c>
      <c r="GNU13" s="8">
        <v>42796</v>
      </c>
      <c r="GNV13" s="12" t="s">
        <v>1763</v>
      </c>
      <c r="GNW13" s="12" t="s">
        <v>1608</v>
      </c>
      <c r="GNX13" s="13" t="s">
        <v>1764</v>
      </c>
      <c r="GNY13" s="8">
        <v>42796</v>
      </c>
      <c r="GNZ13" s="12" t="s">
        <v>1763</v>
      </c>
      <c r="GOA13" s="12" t="s">
        <v>1608</v>
      </c>
      <c r="GOB13" s="13" t="s">
        <v>1764</v>
      </c>
      <c r="GOC13" s="8">
        <v>42796</v>
      </c>
      <c r="GOD13" s="12" t="s">
        <v>1763</v>
      </c>
      <c r="GOE13" s="12" t="s">
        <v>1608</v>
      </c>
      <c r="GOF13" s="13" t="s">
        <v>1764</v>
      </c>
      <c r="GOG13" s="8">
        <v>42796</v>
      </c>
      <c r="GOH13" s="12" t="s">
        <v>1763</v>
      </c>
      <c r="GOI13" s="12" t="s">
        <v>1608</v>
      </c>
      <c r="GOJ13" s="13" t="s">
        <v>1764</v>
      </c>
      <c r="GOK13" s="8">
        <v>42796</v>
      </c>
      <c r="GOL13" s="12" t="s">
        <v>1763</v>
      </c>
      <c r="GOM13" s="12" t="s">
        <v>1608</v>
      </c>
      <c r="GON13" s="13" t="s">
        <v>1764</v>
      </c>
      <c r="GOO13" s="8">
        <v>42796</v>
      </c>
      <c r="GOP13" s="12" t="s">
        <v>1763</v>
      </c>
      <c r="GOQ13" s="12" t="s">
        <v>1608</v>
      </c>
      <c r="GOR13" s="13" t="s">
        <v>1764</v>
      </c>
      <c r="GOS13" s="8">
        <v>42796</v>
      </c>
      <c r="GOT13" s="12" t="s">
        <v>1763</v>
      </c>
      <c r="GOU13" s="12" t="s">
        <v>1608</v>
      </c>
      <c r="GOV13" s="13" t="s">
        <v>1764</v>
      </c>
      <c r="GOW13" s="8">
        <v>42796</v>
      </c>
      <c r="GOX13" s="12" t="s">
        <v>1763</v>
      </c>
      <c r="GOY13" s="12" t="s">
        <v>1608</v>
      </c>
      <c r="GOZ13" s="13" t="s">
        <v>1764</v>
      </c>
      <c r="GPA13" s="8">
        <v>42796</v>
      </c>
      <c r="GPB13" s="12" t="s">
        <v>1763</v>
      </c>
      <c r="GPC13" s="12" t="s">
        <v>1608</v>
      </c>
      <c r="GPD13" s="13" t="s">
        <v>1764</v>
      </c>
      <c r="GPE13" s="8">
        <v>42796</v>
      </c>
      <c r="GPF13" s="12" t="s">
        <v>1763</v>
      </c>
      <c r="GPG13" s="12" t="s">
        <v>1608</v>
      </c>
      <c r="GPH13" s="13" t="s">
        <v>1764</v>
      </c>
      <c r="GPI13" s="8">
        <v>42796</v>
      </c>
      <c r="GPJ13" s="12" t="s">
        <v>1763</v>
      </c>
      <c r="GPK13" s="12" t="s">
        <v>1608</v>
      </c>
      <c r="GPL13" s="13" t="s">
        <v>1764</v>
      </c>
      <c r="GPM13" s="8">
        <v>42796</v>
      </c>
      <c r="GPN13" s="12" t="s">
        <v>1763</v>
      </c>
      <c r="GPO13" s="12" t="s">
        <v>1608</v>
      </c>
      <c r="GPP13" s="13" t="s">
        <v>1764</v>
      </c>
      <c r="GPQ13" s="8">
        <v>42796</v>
      </c>
      <c r="GPR13" s="12" t="s">
        <v>1763</v>
      </c>
      <c r="GPS13" s="12" t="s">
        <v>1608</v>
      </c>
      <c r="GPT13" s="13" t="s">
        <v>1764</v>
      </c>
      <c r="GPU13" s="8">
        <v>42796</v>
      </c>
      <c r="GPV13" s="12" t="s">
        <v>1763</v>
      </c>
      <c r="GPW13" s="12" t="s">
        <v>1608</v>
      </c>
      <c r="GPX13" s="13" t="s">
        <v>1764</v>
      </c>
      <c r="GPY13" s="8">
        <v>42796</v>
      </c>
      <c r="GPZ13" s="12" t="s">
        <v>1763</v>
      </c>
      <c r="GQA13" s="12" t="s">
        <v>1608</v>
      </c>
      <c r="GQB13" s="13" t="s">
        <v>1764</v>
      </c>
      <c r="GQC13" s="8">
        <v>42796</v>
      </c>
      <c r="GQD13" s="12" t="s">
        <v>1763</v>
      </c>
      <c r="GQE13" s="12" t="s">
        <v>1608</v>
      </c>
      <c r="GQF13" s="13" t="s">
        <v>1764</v>
      </c>
      <c r="GQG13" s="8">
        <v>42796</v>
      </c>
      <c r="GQH13" s="12" t="s">
        <v>1763</v>
      </c>
      <c r="GQI13" s="12" t="s">
        <v>1608</v>
      </c>
      <c r="GQJ13" s="13" t="s">
        <v>1764</v>
      </c>
      <c r="GQK13" s="8">
        <v>42796</v>
      </c>
      <c r="GQL13" s="12" t="s">
        <v>1763</v>
      </c>
      <c r="GQM13" s="12" t="s">
        <v>1608</v>
      </c>
      <c r="GQN13" s="13" t="s">
        <v>1764</v>
      </c>
      <c r="GQO13" s="8">
        <v>42796</v>
      </c>
      <c r="GQP13" s="12" t="s">
        <v>1763</v>
      </c>
      <c r="GQQ13" s="12" t="s">
        <v>1608</v>
      </c>
      <c r="GQR13" s="13" t="s">
        <v>1764</v>
      </c>
      <c r="GQS13" s="8">
        <v>42796</v>
      </c>
      <c r="GQT13" s="12" t="s">
        <v>1763</v>
      </c>
      <c r="GQU13" s="12" t="s">
        <v>1608</v>
      </c>
      <c r="GQV13" s="13" t="s">
        <v>1764</v>
      </c>
      <c r="GQW13" s="8">
        <v>42796</v>
      </c>
      <c r="GQX13" s="12" t="s">
        <v>1763</v>
      </c>
      <c r="GQY13" s="12" t="s">
        <v>1608</v>
      </c>
      <c r="GQZ13" s="13" t="s">
        <v>1764</v>
      </c>
      <c r="GRA13" s="8">
        <v>42796</v>
      </c>
      <c r="GRB13" s="12" t="s">
        <v>1763</v>
      </c>
      <c r="GRC13" s="12" t="s">
        <v>1608</v>
      </c>
      <c r="GRD13" s="13" t="s">
        <v>1764</v>
      </c>
      <c r="GRE13" s="8">
        <v>42796</v>
      </c>
      <c r="GRF13" s="12" t="s">
        <v>1763</v>
      </c>
      <c r="GRG13" s="12" t="s">
        <v>1608</v>
      </c>
      <c r="GRH13" s="13" t="s">
        <v>1764</v>
      </c>
      <c r="GRI13" s="8">
        <v>42796</v>
      </c>
      <c r="GRJ13" s="12" t="s">
        <v>1763</v>
      </c>
      <c r="GRK13" s="12" t="s">
        <v>1608</v>
      </c>
      <c r="GRL13" s="13" t="s">
        <v>1764</v>
      </c>
      <c r="GRM13" s="8">
        <v>42796</v>
      </c>
      <c r="GRN13" s="12" t="s">
        <v>1763</v>
      </c>
      <c r="GRO13" s="12" t="s">
        <v>1608</v>
      </c>
      <c r="GRP13" s="13" t="s">
        <v>1764</v>
      </c>
      <c r="GRQ13" s="8">
        <v>42796</v>
      </c>
      <c r="GRR13" s="12" t="s">
        <v>1763</v>
      </c>
      <c r="GRS13" s="12" t="s">
        <v>1608</v>
      </c>
      <c r="GRT13" s="13" t="s">
        <v>1764</v>
      </c>
      <c r="GRU13" s="8">
        <v>42796</v>
      </c>
      <c r="GRV13" s="12" t="s">
        <v>1763</v>
      </c>
      <c r="GRW13" s="12" t="s">
        <v>1608</v>
      </c>
      <c r="GRX13" s="13" t="s">
        <v>1764</v>
      </c>
      <c r="GRY13" s="8">
        <v>42796</v>
      </c>
      <c r="GRZ13" s="12" t="s">
        <v>1763</v>
      </c>
      <c r="GSA13" s="12" t="s">
        <v>1608</v>
      </c>
      <c r="GSB13" s="13" t="s">
        <v>1764</v>
      </c>
      <c r="GSC13" s="8">
        <v>42796</v>
      </c>
      <c r="GSD13" s="12" t="s">
        <v>1763</v>
      </c>
      <c r="GSE13" s="12" t="s">
        <v>1608</v>
      </c>
      <c r="GSF13" s="13" t="s">
        <v>1764</v>
      </c>
      <c r="GSG13" s="8">
        <v>42796</v>
      </c>
      <c r="GSH13" s="12" t="s">
        <v>1763</v>
      </c>
      <c r="GSI13" s="12" t="s">
        <v>1608</v>
      </c>
      <c r="GSJ13" s="13" t="s">
        <v>1764</v>
      </c>
      <c r="GSK13" s="8">
        <v>42796</v>
      </c>
      <c r="GSL13" s="12" t="s">
        <v>1763</v>
      </c>
      <c r="GSM13" s="12" t="s">
        <v>1608</v>
      </c>
      <c r="GSN13" s="13" t="s">
        <v>1764</v>
      </c>
      <c r="GSO13" s="8">
        <v>42796</v>
      </c>
      <c r="GSP13" s="12" t="s">
        <v>1763</v>
      </c>
      <c r="GSQ13" s="12" t="s">
        <v>1608</v>
      </c>
      <c r="GSR13" s="13" t="s">
        <v>1764</v>
      </c>
      <c r="GSS13" s="8">
        <v>42796</v>
      </c>
      <c r="GST13" s="12" t="s">
        <v>1763</v>
      </c>
      <c r="GSU13" s="12" t="s">
        <v>1608</v>
      </c>
      <c r="GSV13" s="13" t="s">
        <v>1764</v>
      </c>
      <c r="GSW13" s="8">
        <v>42796</v>
      </c>
      <c r="GSX13" s="12" t="s">
        <v>1763</v>
      </c>
      <c r="GSY13" s="12" t="s">
        <v>1608</v>
      </c>
      <c r="GSZ13" s="13" t="s">
        <v>1764</v>
      </c>
      <c r="GTA13" s="8">
        <v>42796</v>
      </c>
      <c r="GTB13" s="12" t="s">
        <v>1763</v>
      </c>
      <c r="GTC13" s="12" t="s">
        <v>1608</v>
      </c>
      <c r="GTD13" s="13" t="s">
        <v>1764</v>
      </c>
      <c r="GTE13" s="8">
        <v>42796</v>
      </c>
      <c r="GTF13" s="12" t="s">
        <v>1763</v>
      </c>
      <c r="GTG13" s="12" t="s">
        <v>1608</v>
      </c>
      <c r="GTH13" s="13" t="s">
        <v>1764</v>
      </c>
      <c r="GTI13" s="8">
        <v>42796</v>
      </c>
      <c r="GTJ13" s="12" t="s">
        <v>1763</v>
      </c>
      <c r="GTK13" s="12" t="s">
        <v>1608</v>
      </c>
      <c r="GTL13" s="13" t="s">
        <v>1764</v>
      </c>
      <c r="GTM13" s="8">
        <v>42796</v>
      </c>
      <c r="GTN13" s="12" t="s">
        <v>1763</v>
      </c>
      <c r="GTO13" s="12" t="s">
        <v>1608</v>
      </c>
      <c r="GTP13" s="13" t="s">
        <v>1764</v>
      </c>
      <c r="GTQ13" s="8">
        <v>42796</v>
      </c>
      <c r="GTR13" s="12" t="s">
        <v>1763</v>
      </c>
      <c r="GTS13" s="12" t="s">
        <v>1608</v>
      </c>
      <c r="GTT13" s="13" t="s">
        <v>1764</v>
      </c>
      <c r="GTU13" s="8">
        <v>42796</v>
      </c>
      <c r="GTV13" s="12" t="s">
        <v>1763</v>
      </c>
      <c r="GTW13" s="12" t="s">
        <v>1608</v>
      </c>
      <c r="GTX13" s="13" t="s">
        <v>1764</v>
      </c>
      <c r="GTY13" s="8">
        <v>42796</v>
      </c>
      <c r="GTZ13" s="12" t="s">
        <v>1763</v>
      </c>
      <c r="GUA13" s="12" t="s">
        <v>1608</v>
      </c>
      <c r="GUB13" s="13" t="s">
        <v>1764</v>
      </c>
      <c r="GUC13" s="8">
        <v>42796</v>
      </c>
      <c r="GUD13" s="12" t="s">
        <v>1763</v>
      </c>
      <c r="GUE13" s="12" t="s">
        <v>1608</v>
      </c>
      <c r="GUF13" s="13" t="s">
        <v>1764</v>
      </c>
      <c r="GUG13" s="8">
        <v>42796</v>
      </c>
      <c r="GUH13" s="12" t="s">
        <v>1763</v>
      </c>
      <c r="GUI13" s="12" t="s">
        <v>1608</v>
      </c>
      <c r="GUJ13" s="13" t="s">
        <v>1764</v>
      </c>
      <c r="GUK13" s="8">
        <v>42796</v>
      </c>
      <c r="GUL13" s="12" t="s">
        <v>1763</v>
      </c>
      <c r="GUM13" s="12" t="s">
        <v>1608</v>
      </c>
      <c r="GUN13" s="13" t="s">
        <v>1764</v>
      </c>
      <c r="GUO13" s="8">
        <v>42796</v>
      </c>
      <c r="GUP13" s="12" t="s">
        <v>1763</v>
      </c>
      <c r="GUQ13" s="12" t="s">
        <v>1608</v>
      </c>
      <c r="GUR13" s="13" t="s">
        <v>1764</v>
      </c>
      <c r="GUS13" s="8">
        <v>42796</v>
      </c>
      <c r="GUT13" s="12" t="s">
        <v>1763</v>
      </c>
      <c r="GUU13" s="12" t="s">
        <v>1608</v>
      </c>
      <c r="GUV13" s="13" t="s">
        <v>1764</v>
      </c>
      <c r="GUW13" s="8">
        <v>42796</v>
      </c>
      <c r="GUX13" s="12" t="s">
        <v>1763</v>
      </c>
      <c r="GUY13" s="12" t="s">
        <v>1608</v>
      </c>
      <c r="GUZ13" s="13" t="s">
        <v>1764</v>
      </c>
      <c r="GVA13" s="8">
        <v>42796</v>
      </c>
      <c r="GVB13" s="12" t="s">
        <v>1763</v>
      </c>
      <c r="GVC13" s="12" t="s">
        <v>1608</v>
      </c>
      <c r="GVD13" s="13" t="s">
        <v>1764</v>
      </c>
      <c r="GVE13" s="8">
        <v>42796</v>
      </c>
      <c r="GVF13" s="12" t="s">
        <v>1763</v>
      </c>
      <c r="GVG13" s="12" t="s">
        <v>1608</v>
      </c>
      <c r="GVH13" s="13" t="s">
        <v>1764</v>
      </c>
      <c r="GVI13" s="8">
        <v>42796</v>
      </c>
      <c r="GVJ13" s="12" t="s">
        <v>1763</v>
      </c>
      <c r="GVK13" s="12" t="s">
        <v>1608</v>
      </c>
      <c r="GVL13" s="13" t="s">
        <v>1764</v>
      </c>
      <c r="GVM13" s="8">
        <v>42796</v>
      </c>
      <c r="GVN13" s="12" t="s">
        <v>1763</v>
      </c>
      <c r="GVO13" s="12" t="s">
        <v>1608</v>
      </c>
      <c r="GVP13" s="13" t="s">
        <v>1764</v>
      </c>
      <c r="GVQ13" s="8">
        <v>42796</v>
      </c>
      <c r="GVR13" s="12" t="s">
        <v>1763</v>
      </c>
      <c r="GVS13" s="12" t="s">
        <v>1608</v>
      </c>
      <c r="GVT13" s="13" t="s">
        <v>1764</v>
      </c>
      <c r="GVU13" s="8">
        <v>42796</v>
      </c>
      <c r="GVV13" s="12" t="s">
        <v>1763</v>
      </c>
      <c r="GVW13" s="12" t="s">
        <v>1608</v>
      </c>
      <c r="GVX13" s="13" t="s">
        <v>1764</v>
      </c>
      <c r="GVY13" s="8">
        <v>42796</v>
      </c>
      <c r="GVZ13" s="12" t="s">
        <v>1763</v>
      </c>
      <c r="GWA13" s="12" t="s">
        <v>1608</v>
      </c>
      <c r="GWB13" s="13" t="s">
        <v>1764</v>
      </c>
      <c r="GWC13" s="8">
        <v>42796</v>
      </c>
      <c r="GWD13" s="12" t="s">
        <v>1763</v>
      </c>
      <c r="GWE13" s="12" t="s">
        <v>1608</v>
      </c>
      <c r="GWF13" s="13" t="s">
        <v>1764</v>
      </c>
      <c r="GWG13" s="8">
        <v>42796</v>
      </c>
      <c r="GWH13" s="12" t="s">
        <v>1763</v>
      </c>
      <c r="GWI13" s="12" t="s">
        <v>1608</v>
      </c>
      <c r="GWJ13" s="13" t="s">
        <v>1764</v>
      </c>
      <c r="GWK13" s="8">
        <v>42796</v>
      </c>
      <c r="GWL13" s="12" t="s">
        <v>1763</v>
      </c>
      <c r="GWM13" s="12" t="s">
        <v>1608</v>
      </c>
      <c r="GWN13" s="13" t="s">
        <v>1764</v>
      </c>
      <c r="GWO13" s="8">
        <v>42796</v>
      </c>
      <c r="GWP13" s="12" t="s">
        <v>1763</v>
      </c>
      <c r="GWQ13" s="12" t="s">
        <v>1608</v>
      </c>
      <c r="GWR13" s="13" t="s">
        <v>1764</v>
      </c>
      <c r="GWS13" s="8">
        <v>42796</v>
      </c>
      <c r="GWT13" s="12" t="s">
        <v>1763</v>
      </c>
      <c r="GWU13" s="12" t="s">
        <v>1608</v>
      </c>
      <c r="GWV13" s="13" t="s">
        <v>1764</v>
      </c>
      <c r="GWW13" s="8">
        <v>42796</v>
      </c>
      <c r="GWX13" s="12" t="s">
        <v>1763</v>
      </c>
      <c r="GWY13" s="12" t="s">
        <v>1608</v>
      </c>
      <c r="GWZ13" s="13" t="s">
        <v>1764</v>
      </c>
      <c r="GXA13" s="8">
        <v>42796</v>
      </c>
      <c r="GXB13" s="12" t="s">
        <v>1763</v>
      </c>
      <c r="GXC13" s="12" t="s">
        <v>1608</v>
      </c>
      <c r="GXD13" s="13" t="s">
        <v>1764</v>
      </c>
      <c r="GXE13" s="8">
        <v>42796</v>
      </c>
      <c r="GXF13" s="12" t="s">
        <v>1763</v>
      </c>
      <c r="GXG13" s="12" t="s">
        <v>1608</v>
      </c>
      <c r="GXH13" s="13" t="s">
        <v>1764</v>
      </c>
      <c r="GXI13" s="8">
        <v>42796</v>
      </c>
      <c r="GXJ13" s="12" t="s">
        <v>1763</v>
      </c>
      <c r="GXK13" s="12" t="s">
        <v>1608</v>
      </c>
      <c r="GXL13" s="13" t="s">
        <v>1764</v>
      </c>
      <c r="GXM13" s="8">
        <v>42796</v>
      </c>
      <c r="GXN13" s="12" t="s">
        <v>1763</v>
      </c>
      <c r="GXO13" s="12" t="s">
        <v>1608</v>
      </c>
      <c r="GXP13" s="13" t="s">
        <v>1764</v>
      </c>
      <c r="GXQ13" s="8">
        <v>42796</v>
      </c>
      <c r="GXR13" s="12" t="s">
        <v>1763</v>
      </c>
      <c r="GXS13" s="12" t="s">
        <v>1608</v>
      </c>
      <c r="GXT13" s="13" t="s">
        <v>1764</v>
      </c>
      <c r="GXU13" s="8">
        <v>42796</v>
      </c>
      <c r="GXV13" s="12" t="s">
        <v>1763</v>
      </c>
      <c r="GXW13" s="12" t="s">
        <v>1608</v>
      </c>
      <c r="GXX13" s="13" t="s">
        <v>1764</v>
      </c>
      <c r="GXY13" s="8">
        <v>42796</v>
      </c>
      <c r="GXZ13" s="12" t="s">
        <v>1763</v>
      </c>
      <c r="GYA13" s="12" t="s">
        <v>1608</v>
      </c>
      <c r="GYB13" s="13" t="s">
        <v>1764</v>
      </c>
      <c r="GYC13" s="8">
        <v>42796</v>
      </c>
      <c r="GYD13" s="12" t="s">
        <v>1763</v>
      </c>
      <c r="GYE13" s="12" t="s">
        <v>1608</v>
      </c>
      <c r="GYF13" s="13" t="s">
        <v>1764</v>
      </c>
      <c r="GYG13" s="8">
        <v>42796</v>
      </c>
      <c r="GYH13" s="12" t="s">
        <v>1763</v>
      </c>
      <c r="GYI13" s="12" t="s">
        <v>1608</v>
      </c>
      <c r="GYJ13" s="13" t="s">
        <v>1764</v>
      </c>
      <c r="GYK13" s="8">
        <v>42796</v>
      </c>
      <c r="GYL13" s="12" t="s">
        <v>1763</v>
      </c>
      <c r="GYM13" s="12" t="s">
        <v>1608</v>
      </c>
      <c r="GYN13" s="13" t="s">
        <v>1764</v>
      </c>
      <c r="GYO13" s="8">
        <v>42796</v>
      </c>
      <c r="GYP13" s="12" t="s">
        <v>1763</v>
      </c>
      <c r="GYQ13" s="12" t="s">
        <v>1608</v>
      </c>
      <c r="GYR13" s="13" t="s">
        <v>1764</v>
      </c>
      <c r="GYS13" s="8">
        <v>42796</v>
      </c>
      <c r="GYT13" s="12" t="s">
        <v>1763</v>
      </c>
      <c r="GYU13" s="12" t="s">
        <v>1608</v>
      </c>
      <c r="GYV13" s="13" t="s">
        <v>1764</v>
      </c>
      <c r="GYW13" s="8">
        <v>42796</v>
      </c>
      <c r="GYX13" s="12" t="s">
        <v>1763</v>
      </c>
      <c r="GYY13" s="12" t="s">
        <v>1608</v>
      </c>
      <c r="GYZ13" s="13" t="s">
        <v>1764</v>
      </c>
      <c r="GZA13" s="8">
        <v>42796</v>
      </c>
      <c r="GZB13" s="12" t="s">
        <v>1763</v>
      </c>
      <c r="GZC13" s="12" t="s">
        <v>1608</v>
      </c>
      <c r="GZD13" s="13" t="s">
        <v>1764</v>
      </c>
      <c r="GZE13" s="8">
        <v>42796</v>
      </c>
      <c r="GZF13" s="12" t="s">
        <v>1763</v>
      </c>
      <c r="GZG13" s="12" t="s">
        <v>1608</v>
      </c>
      <c r="GZH13" s="13" t="s">
        <v>1764</v>
      </c>
      <c r="GZI13" s="8">
        <v>42796</v>
      </c>
      <c r="GZJ13" s="12" t="s">
        <v>1763</v>
      </c>
      <c r="GZK13" s="12" t="s">
        <v>1608</v>
      </c>
      <c r="GZL13" s="13" t="s">
        <v>1764</v>
      </c>
      <c r="GZM13" s="8">
        <v>42796</v>
      </c>
      <c r="GZN13" s="12" t="s">
        <v>1763</v>
      </c>
      <c r="GZO13" s="12" t="s">
        <v>1608</v>
      </c>
      <c r="GZP13" s="13" t="s">
        <v>1764</v>
      </c>
      <c r="GZQ13" s="8">
        <v>42796</v>
      </c>
      <c r="GZR13" s="12" t="s">
        <v>1763</v>
      </c>
      <c r="GZS13" s="12" t="s">
        <v>1608</v>
      </c>
      <c r="GZT13" s="13" t="s">
        <v>1764</v>
      </c>
      <c r="GZU13" s="8">
        <v>42796</v>
      </c>
      <c r="GZV13" s="12" t="s">
        <v>1763</v>
      </c>
      <c r="GZW13" s="12" t="s">
        <v>1608</v>
      </c>
      <c r="GZX13" s="13" t="s">
        <v>1764</v>
      </c>
      <c r="GZY13" s="8">
        <v>42796</v>
      </c>
      <c r="GZZ13" s="12" t="s">
        <v>1763</v>
      </c>
      <c r="HAA13" s="12" t="s">
        <v>1608</v>
      </c>
      <c r="HAB13" s="13" t="s">
        <v>1764</v>
      </c>
      <c r="HAC13" s="8">
        <v>42796</v>
      </c>
      <c r="HAD13" s="12" t="s">
        <v>1763</v>
      </c>
      <c r="HAE13" s="12" t="s">
        <v>1608</v>
      </c>
      <c r="HAF13" s="13" t="s">
        <v>1764</v>
      </c>
      <c r="HAG13" s="8">
        <v>42796</v>
      </c>
      <c r="HAH13" s="12" t="s">
        <v>1763</v>
      </c>
      <c r="HAI13" s="12" t="s">
        <v>1608</v>
      </c>
      <c r="HAJ13" s="13" t="s">
        <v>1764</v>
      </c>
      <c r="HAK13" s="8">
        <v>42796</v>
      </c>
      <c r="HAL13" s="12" t="s">
        <v>1763</v>
      </c>
      <c r="HAM13" s="12" t="s">
        <v>1608</v>
      </c>
      <c r="HAN13" s="13" t="s">
        <v>1764</v>
      </c>
      <c r="HAO13" s="8">
        <v>42796</v>
      </c>
      <c r="HAP13" s="12" t="s">
        <v>1763</v>
      </c>
      <c r="HAQ13" s="12" t="s">
        <v>1608</v>
      </c>
      <c r="HAR13" s="13" t="s">
        <v>1764</v>
      </c>
      <c r="HAS13" s="8">
        <v>42796</v>
      </c>
      <c r="HAT13" s="12" t="s">
        <v>1763</v>
      </c>
      <c r="HAU13" s="12" t="s">
        <v>1608</v>
      </c>
      <c r="HAV13" s="13" t="s">
        <v>1764</v>
      </c>
      <c r="HAW13" s="8">
        <v>42796</v>
      </c>
      <c r="HAX13" s="12" t="s">
        <v>1763</v>
      </c>
      <c r="HAY13" s="12" t="s">
        <v>1608</v>
      </c>
      <c r="HAZ13" s="13" t="s">
        <v>1764</v>
      </c>
      <c r="HBA13" s="8">
        <v>42796</v>
      </c>
      <c r="HBB13" s="12" t="s">
        <v>1763</v>
      </c>
      <c r="HBC13" s="12" t="s">
        <v>1608</v>
      </c>
      <c r="HBD13" s="13" t="s">
        <v>1764</v>
      </c>
      <c r="HBE13" s="8">
        <v>42796</v>
      </c>
      <c r="HBF13" s="12" t="s">
        <v>1763</v>
      </c>
      <c r="HBG13" s="12" t="s">
        <v>1608</v>
      </c>
      <c r="HBH13" s="13" t="s">
        <v>1764</v>
      </c>
      <c r="HBI13" s="8">
        <v>42796</v>
      </c>
      <c r="HBJ13" s="12" t="s">
        <v>1763</v>
      </c>
      <c r="HBK13" s="12" t="s">
        <v>1608</v>
      </c>
      <c r="HBL13" s="13" t="s">
        <v>1764</v>
      </c>
      <c r="HBM13" s="8">
        <v>42796</v>
      </c>
      <c r="HBN13" s="12" t="s">
        <v>1763</v>
      </c>
      <c r="HBO13" s="12" t="s">
        <v>1608</v>
      </c>
      <c r="HBP13" s="13" t="s">
        <v>1764</v>
      </c>
      <c r="HBQ13" s="8">
        <v>42796</v>
      </c>
      <c r="HBR13" s="12" t="s">
        <v>1763</v>
      </c>
      <c r="HBS13" s="12" t="s">
        <v>1608</v>
      </c>
      <c r="HBT13" s="13" t="s">
        <v>1764</v>
      </c>
      <c r="HBU13" s="8">
        <v>42796</v>
      </c>
      <c r="HBV13" s="12" t="s">
        <v>1763</v>
      </c>
      <c r="HBW13" s="12" t="s">
        <v>1608</v>
      </c>
      <c r="HBX13" s="13" t="s">
        <v>1764</v>
      </c>
      <c r="HBY13" s="8">
        <v>42796</v>
      </c>
      <c r="HBZ13" s="12" t="s">
        <v>1763</v>
      </c>
      <c r="HCA13" s="12" t="s">
        <v>1608</v>
      </c>
      <c r="HCB13" s="13" t="s">
        <v>1764</v>
      </c>
      <c r="HCC13" s="8">
        <v>42796</v>
      </c>
      <c r="HCD13" s="12" t="s">
        <v>1763</v>
      </c>
      <c r="HCE13" s="12" t="s">
        <v>1608</v>
      </c>
      <c r="HCF13" s="13" t="s">
        <v>1764</v>
      </c>
      <c r="HCG13" s="8">
        <v>42796</v>
      </c>
      <c r="HCH13" s="12" t="s">
        <v>1763</v>
      </c>
      <c r="HCI13" s="12" t="s">
        <v>1608</v>
      </c>
      <c r="HCJ13" s="13" t="s">
        <v>1764</v>
      </c>
      <c r="HCK13" s="8">
        <v>42796</v>
      </c>
      <c r="HCL13" s="12" t="s">
        <v>1763</v>
      </c>
      <c r="HCM13" s="12" t="s">
        <v>1608</v>
      </c>
      <c r="HCN13" s="13" t="s">
        <v>1764</v>
      </c>
      <c r="HCO13" s="8">
        <v>42796</v>
      </c>
      <c r="HCP13" s="12" t="s">
        <v>1763</v>
      </c>
      <c r="HCQ13" s="12" t="s">
        <v>1608</v>
      </c>
      <c r="HCR13" s="13" t="s">
        <v>1764</v>
      </c>
      <c r="HCS13" s="8">
        <v>42796</v>
      </c>
      <c r="HCT13" s="12" t="s">
        <v>1763</v>
      </c>
      <c r="HCU13" s="12" t="s">
        <v>1608</v>
      </c>
      <c r="HCV13" s="13" t="s">
        <v>1764</v>
      </c>
      <c r="HCW13" s="8">
        <v>42796</v>
      </c>
      <c r="HCX13" s="12" t="s">
        <v>1763</v>
      </c>
      <c r="HCY13" s="12" t="s">
        <v>1608</v>
      </c>
      <c r="HCZ13" s="13" t="s">
        <v>1764</v>
      </c>
      <c r="HDA13" s="8">
        <v>42796</v>
      </c>
      <c r="HDB13" s="12" t="s">
        <v>1763</v>
      </c>
      <c r="HDC13" s="12" t="s">
        <v>1608</v>
      </c>
      <c r="HDD13" s="13" t="s">
        <v>1764</v>
      </c>
      <c r="HDE13" s="8">
        <v>42796</v>
      </c>
      <c r="HDF13" s="12" t="s">
        <v>1763</v>
      </c>
      <c r="HDG13" s="12" t="s">
        <v>1608</v>
      </c>
      <c r="HDH13" s="13" t="s">
        <v>1764</v>
      </c>
      <c r="HDI13" s="8">
        <v>42796</v>
      </c>
      <c r="HDJ13" s="12" t="s">
        <v>1763</v>
      </c>
      <c r="HDK13" s="12" t="s">
        <v>1608</v>
      </c>
      <c r="HDL13" s="13" t="s">
        <v>1764</v>
      </c>
      <c r="HDM13" s="8">
        <v>42796</v>
      </c>
      <c r="HDN13" s="12" t="s">
        <v>1763</v>
      </c>
      <c r="HDO13" s="12" t="s">
        <v>1608</v>
      </c>
      <c r="HDP13" s="13" t="s">
        <v>1764</v>
      </c>
      <c r="HDQ13" s="8">
        <v>42796</v>
      </c>
      <c r="HDR13" s="12" t="s">
        <v>1763</v>
      </c>
      <c r="HDS13" s="12" t="s">
        <v>1608</v>
      </c>
      <c r="HDT13" s="13" t="s">
        <v>1764</v>
      </c>
      <c r="HDU13" s="8">
        <v>42796</v>
      </c>
      <c r="HDV13" s="12" t="s">
        <v>1763</v>
      </c>
      <c r="HDW13" s="12" t="s">
        <v>1608</v>
      </c>
      <c r="HDX13" s="13" t="s">
        <v>1764</v>
      </c>
      <c r="HDY13" s="8">
        <v>42796</v>
      </c>
      <c r="HDZ13" s="12" t="s">
        <v>1763</v>
      </c>
      <c r="HEA13" s="12" t="s">
        <v>1608</v>
      </c>
      <c r="HEB13" s="13" t="s">
        <v>1764</v>
      </c>
      <c r="HEC13" s="8">
        <v>42796</v>
      </c>
      <c r="HED13" s="12" t="s">
        <v>1763</v>
      </c>
      <c r="HEE13" s="12" t="s">
        <v>1608</v>
      </c>
      <c r="HEF13" s="13" t="s">
        <v>1764</v>
      </c>
      <c r="HEG13" s="8">
        <v>42796</v>
      </c>
      <c r="HEH13" s="12" t="s">
        <v>1763</v>
      </c>
      <c r="HEI13" s="12" t="s">
        <v>1608</v>
      </c>
      <c r="HEJ13" s="13" t="s">
        <v>1764</v>
      </c>
      <c r="HEK13" s="8">
        <v>42796</v>
      </c>
      <c r="HEL13" s="12" t="s">
        <v>1763</v>
      </c>
      <c r="HEM13" s="12" t="s">
        <v>1608</v>
      </c>
      <c r="HEN13" s="13" t="s">
        <v>1764</v>
      </c>
      <c r="HEO13" s="8">
        <v>42796</v>
      </c>
      <c r="HEP13" s="12" t="s">
        <v>1763</v>
      </c>
      <c r="HEQ13" s="12" t="s">
        <v>1608</v>
      </c>
      <c r="HER13" s="13" t="s">
        <v>1764</v>
      </c>
      <c r="HES13" s="8">
        <v>42796</v>
      </c>
      <c r="HET13" s="12" t="s">
        <v>1763</v>
      </c>
      <c r="HEU13" s="12" t="s">
        <v>1608</v>
      </c>
      <c r="HEV13" s="13" t="s">
        <v>1764</v>
      </c>
      <c r="HEW13" s="8">
        <v>42796</v>
      </c>
      <c r="HEX13" s="12" t="s">
        <v>1763</v>
      </c>
      <c r="HEY13" s="12" t="s">
        <v>1608</v>
      </c>
      <c r="HEZ13" s="13" t="s">
        <v>1764</v>
      </c>
      <c r="HFA13" s="8">
        <v>42796</v>
      </c>
      <c r="HFB13" s="12" t="s">
        <v>1763</v>
      </c>
      <c r="HFC13" s="12" t="s">
        <v>1608</v>
      </c>
      <c r="HFD13" s="13" t="s">
        <v>1764</v>
      </c>
      <c r="HFE13" s="8">
        <v>42796</v>
      </c>
      <c r="HFF13" s="12" t="s">
        <v>1763</v>
      </c>
      <c r="HFG13" s="12" t="s">
        <v>1608</v>
      </c>
      <c r="HFH13" s="13" t="s">
        <v>1764</v>
      </c>
      <c r="HFI13" s="8">
        <v>42796</v>
      </c>
      <c r="HFJ13" s="12" t="s">
        <v>1763</v>
      </c>
      <c r="HFK13" s="12" t="s">
        <v>1608</v>
      </c>
      <c r="HFL13" s="13" t="s">
        <v>1764</v>
      </c>
      <c r="HFM13" s="8">
        <v>42796</v>
      </c>
      <c r="HFN13" s="12" t="s">
        <v>1763</v>
      </c>
      <c r="HFO13" s="12" t="s">
        <v>1608</v>
      </c>
      <c r="HFP13" s="13" t="s">
        <v>1764</v>
      </c>
      <c r="HFQ13" s="8">
        <v>42796</v>
      </c>
      <c r="HFR13" s="12" t="s">
        <v>1763</v>
      </c>
      <c r="HFS13" s="12" t="s">
        <v>1608</v>
      </c>
      <c r="HFT13" s="13" t="s">
        <v>1764</v>
      </c>
      <c r="HFU13" s="8">
        <v>42796</v>
      </c>
      <c r="HFV13" s="12" t="s">
        <v>1763</v>
      </c>
      <c r="HFW13" s="12" t="s">
        <v>1608</v>
      </c>
      <c r="HFX13" s="13" t="s">
        <v>1764</v>
      </c>
      <c r="HFY13" s="8">
        <v>42796</v>
      </c>
      <c r="HFZ13" s="12" t="s">
        <v>1763</v>
      </c>
      <c r="HGA13" s="12" t="s">
        <v>1608</v>
      </c>
      <c r="HGB13" s="13" t="s">
        <v>1764</v>
      </c>
      <c r="HGC13" s="8">
        <v>42796</v>
      </c>
      <c r="HGD13" s="12" t="s">
        <v>1763</v>
      </c>
      <c r="HGE13" s="12" t="s">
        <v>1608</v>
      </c>
      <c r="HGF13" s="13" t="s">
        <v>1764</v>
      </c>
      <c r="HGG13" s="8">
        <v>42796</v>
      </c>
      <c r="HGH13" s="12" t="s">
        <v>1763</v>
      </c>
      <c r="HGI13" s="12" t="s">
        <v>1608</v>
      </c>
      <c r="HGJ13" s="13" t="s">
        <v>1764</v>
      </c>
      <c r="HGK13" s="8">
        <v>42796</v>
      </c>
      <c r="HGL13" s="12" t="s">
        <v>1763</v>
      </c>
      <c r="HGM13" s="12" t="s">
        <v>1608</v>
      </c>
      <c r="HGN13" s="13" t="s">
        <v>1764</v>
      </c>
      <c r="HGO13" s="8">
        <v>42796</v>
      </c>
      <c r="HGP13" s="12" t="s">
        <v>1763</v>
      </c>
      <c r="HGQ13" s="12" t="s">
        <v>1608</v>
      </c>
      <c r="HGR13" s="13" t="s">
        <v>1764</v>
      </c>
      <c r="HGS13" s="8">
        <v>42796</v>
      </c>
      <c r="HGT13" s="12" t="s">
        <v>1763</v>
      </c>
      <c r="HGU13" s="12" t="s">
        <v>1608</v>
      </c>
      <c r="HGV13" s="13" t="s">
        <v>1764</v>
      </c>
      <c r="HGW13" s="8">
        <v>42796</v>
      </c>
      <c r="HGX13" s="12" t="s">
        <v>1763</v>
      </c>
      <c r="HGY13" s="12" t="s">
        <v>1608</v>
      </c>
      <c r="HGZ13" s="13" t="s">
        <v>1764</v>
      </c>
      <c r="HHA13" s="8">
        <v>42796</v>
      </c>
      <c r="HHB13" s="12" t="s">
        <v>1763</v>
      </c>
      <c r="HHC13" s="12" t="s">
        <v>1608</v>
      </c>
      <c r="HHD13" s="13" t="s">
        <v>1764</v>
      </c>
      <c r="HHE13" s="8">
        <v>42796</v>
      </c>
      <c r="HHF13" s="12" t="s">
        <v>1763</v>
      </c>
      <c r="HHG13" s="12" t="s">
        <v>1608</v>
      </c>
      <c r="HHH13" s="13" t="s">
        <v>1764</v>
      </c>
      <c r="HHI13" s="8">
        <v>42796</v>
      </c>
      <c r="HHJ13" s="12" t="s">
        <v>1763</v>
      </c>
      <c r="HHK13" s="12" t="s">
        <v>1608</v>
      </c>
      <c r="HHL13" s="13" t="s">
        <v>1764</v>
      </c>
      <c r="HHM13" s="8">
        <v>42796</v>
      </c>
      <c r="HHN13" s="12" t="s">
        <v>1763</v>
      </c>
      <c r="HHO13" s="12" t="s">
        <v>1608</v>
      </c>
      <c r="HHP13" s="13" t="s">
        <v>1764</v>
      </c>
      <c r="HHQ13" s="8">
        <v>42796</v>
      </c>
      <c r="HHR13" s="12" t="s">
        <v>1763</v>
      </c>
      <c r="HHS13" s="12" t="s">
        <v>1608</v>
      </c>
      <c r="HHT13" s="13" t="s">
        <v>1764</v>
      </c>
      <c r="HHU13" s="8">
        <v>42796</v>
      </c>
      <c r="HHV13" s="12" t="s">
        <v>1763</v>
      </c>
      <c r="HHW13" s="12" t="s">
        <v>1608</v>
      </c>
      <c r="HHX13" s="13" t="s">
        <v>1764</v>
      </c>
      <c r="HHY13" s="8">
        <v>42796</v>
      </c>
      <c r="HHZ13" s="12" t="s">
        <v>1763</v>
      </c>
      <c r="HIA13" s="12" t="s">
        <v>1608</v>
      </c>
      <c r="HIB13" s="13" t="s">
        <v>1764</v>
      </c>
      <c r="HIC13" s="8">
        <v>42796</v>
      </c>
      <c r="HID13" s="12" t="s">
        <v>1763</v>
      </c>
      <c r="HIE13" s="12" t="s">
        <v>1608</v>
      </c>
      <c r="HIF13" s="13" t="s">
        <v>1764</v>
      </c>
      <c r="HIG13" s="8">
        <v>42796</v>
      </c>
      <c r="HIH13" s="12" t="s">
        <v>1763</v>
      </c>
      <c r="HII13" s="12" t="s">
        <v>1608</v>
      </c>
      <c r="HIJ13" s="13" t="s">
        <v>1764</v>
      </c>
      <c r="HIK13" s="8">
        <v>42796</v>
      </c>
      <c r="HIL13" s="12" t="s">
        <v>1763</v>
      </c>
      <c r="HIM13" s="12" t="s">
        <v>1608</v>
      </c>
      <c r="HIN13" s="13" t="s">
        <v>1764</v>
      </c>
      <c r="HIO13" s="8">
        <v>42796</v>
      </c>
      <c r="HIP13" s="12" t="s">
        <v>1763</v>
      </c>
      <c r="HIQ13" s="12" t="s">
        <v>1608</v>
      </c>
      <c r="HIR13" s="13" t="s">
        <v>1764</v>
      </c>
      <c r="HIS13" s="8">
        <v>42796</v>
      </c>
      <c r="HIT13" s="12" t="s">
        <v>1763</v>
      </c>
      <c r="HIU13" s="12" t="s">
        <v>1608</v>
      </c>
      <c r="HIV13" s="13" t="s">
        <v>1764</v>
      </c>
      <c r="HIW13" s="8">
        <v>42796</v>
      </c>
      <c r="HIX13" s="12" t="s">
        <v>1763</v>
      </c>
      <c r="HIY13" s="12" t="s">
        <v>1608</v>
      </c>
      <c r="HIZ13" s="13" t="s">
        <v>1764</v>
      </c>
      <c r="HJA13" s="8">
        <v>42796</v>
      </c>
      <c r="HJB13" s="12" t="s">
        <v>1763</v>
      </c>
      <c r="HJC13" s="12" t="s">
        <v>1608</v>
      </c>
      <c r="HJD13" s="13" t="s">
        <v>1764</v>
      </c>
      <c r="HJE13" s="8">
        <v>42796</v>
      </c>
      <c r="HJF13" s="12" t="s">
        <v>1763</v>
      </c>
      <c r="HJG13" s="12" t="s">
        <v>1608</v>
      </c>
      <c r="HJH13" s="13" t="s">
        <v>1764</v>
      </c>
      <c r="HJI13" s="8">
        <v>42796</v>
      </c>
      <c r="HJJ13" s="12" t="s">
        <v>1763</v>
      </c>
      <c r="HJK13" s="12" t="s">
        <v>1608</v>
      </c>
      <c r="HJL13" s="13" t="s">
        <v>1764</v>
      </c>
      <c r="HJM13" s="8">
        <v>42796</v>
      </c>
      <c r="HJN13" s="12" t="s">
        <v>1763</v>
      </c>
      <c r="HJO13" s="12" t="s">
        <v>1608</v>
      </c>
      <c r="HJP13" s="13" t="s">
        <v>1764</v>
      </c>
      <c r="HJQ13" s="8">
        <v>42796</v>
      </c>
      <c r="HJR13" s="12" t="s">
        <v>1763</v>
      </c>
      <c r="HJS13" s="12" t="s">
        <v>1608</v>
      </c>
      <c r="HJT13" s="13" t="s">
        <v>1764</v>
      </c>
      <c r="HJU13" s="8">
        <v>42796</v>
      </c>
      <c r="HJV13" s="12" t="s">
        <v>1763</v>
      </c>
      <c r="HJW13" s="12" t="s">
        <v>1608</v>
      </c>
      <c r="HJX13" s="13" t="s">
        <v>1764</v>
      </c>
      <c r="HJY13" s="8">
        <v>42796</v>
      </c>
      <c r="HJZ13" s="12" t="s">
        <v>1763</v>
      </c>
      <c r="HKA13" s="12" t="s">
        <v>1608</v>
      </c>
      <c r="HKB13" s="13" t="s">
        <v>1764</v>
      </c>
      <c r="HKC13" s="8">
        <v>42796</v>
      </c>
      <c r="HKD13" s="12" t="s">
        <v>1763</v>
      </c>
      <c r="HKE13" s="12" t="s">
        <v>1608</v>
      </c>
      <c r="HKF13" s="13" t="s">
        <v>1764</v>
      </c>
      <c r="HKG13" s="8">
        <v>42796</v>
      </c>
      <c r="HKH13" s="12" t="s">
        <v>1763</v>
      </c>
      <c r="HKI13" s="12" t="s">
        <v>1608</v>
      </c>
      <c r="HKJ13" s="13" t="s">
        <v>1764</v>
      </c>
      <c r="HKK13" s="8">
        <v>42796</v>
      </c>
      <c r="HKL13" s="12" t="s">
        <v>1763</v>
      </c>
      <c r="HKM13" s="12" t="s">
        <v>1608</v>
      </c>
      <c r="HKN13" s="13" t="s">
        <v>1764</v>
      </c>
      <c r="HKO13" s="8">
        <v>42796</v>
      </c>
      <c r="HKP13" s="12" t="s">
        <v>1763</v>
      </c>
      <c r="HKQ13" s="12" t="s">
        <v>1608</v>
      </c>
      <c r="HKR13" s="13" t="s">
        <v>1764</v>
      </c>
      <c r="HKS13" s="8">
        <v>42796</v>
      </c>
      <c r="HKT13" s="12" t="s">
        <v>1763</v>
      </c>
      <c r="HKU13" s="12" t="s">
        <v>1608</v>
      </c>
      <c r="HKV13" s="13" t="s">
        <v>1764</v>
      </c>
      <c r="HKW13" s="8">
        <v>42796</v>
      </c>
      <c r="HKX13" s="12" t="s">
        <v>1763</v>
      </c>
      <c r="HKY13" s="12" t="s">
        <v>1608</v>
      </c>
      <c r="HKZ13" s="13" t="s">
        <v>1764</v>
      </c>
      <c r="HLA13" s="8">
        <v>42796</v>
      </c>
      <c r="HLB13" s="12" t="s">
        <v>1763</v>
      </c>
      <c r="HLC13" s="12" t="s">
        <v>1608</v>
      </c>
      <c r="HLD13" s="13" t="s">
        <v>1764</v>
      </c>
      <c r="HLE13" s="8">
        <v>42796</v>
      </c>
      <c r="HLF13" s="12" t="s">
        <v>1763</v>
      </c>
      <c r="HLG13" s="12" t="s">
        <v>1608</v>
      </c>
      <c r="HLH13" s="13" t="s">
        <v>1764</v>
      </c>
      <c r="HLI13" s="8">
        <v>42796</v>
      </c>
      <c r="HLJ13" s="12" t="s">
        <v>1763</v>
      </c>
      <c r="HLK13" s="12" t="s">
        <v>1608</v>
      </c>
      <c r="HLL13" s="13" t="s">
        <v>1764</v>
      </c>
      <c r="HLM13" s="8">
        <v>42796</v>
      </c>
      <c r="HLN13" s="12" t="s">
        <v>1763</v>
      </c>
      <c r="HLO13" s="12" t="s">
        <v>1608</v>
      </c>
      <c r="HLP13" s="13" t="s">
        <v>1764</v>
      </c>
      <c r="HLQ13" s="8">
        <v>42796</v>
      </c>
      <c r="HLR13" s="12" t="s">
        <v>1763</v>
      </c>
      <c r="HLS13" s="12" t="s">
        <v>1608</v>
      </c>
      <c r="HLT13" s="13" t="s">
        <v>1764</v>
      </c>
      <c r="HLU13" s="8">
        <v>42796</v>
      </c>
      <c r="HLV13" s="12" t="s">
        <v>1763</v>
      </c>
      <c r="HLW13" s="12" t="s">
        <v>1608</v>
      </c>
      <c r="HLX13" s="13" t="s">
        <v>1764</v>
      </c>
      <c r="HLY13" s="8">
        <v>42796</v>
      </c>
      <c r="HLZ13" s="12" t="s">
        <v>1763</v>
      </c>
      <c r="HMA13" s="12" t="s">
        <v>1608</v>
      </c>
      <c r="HMB13" s="13" t="s">
        <v>1764</v>
      </c>
      <c r="HMC13" s="8">
        <v>42796</v>
      </c>
      <c r="HMD13" s="12" t="s">
        <v>1763</v>
      </c>
      <c r="HME13" s="12" t="s">
        <v>1608</v>
      </c>
      <c r="HMF13" s="13" t="s">
        <v>1764</v>
      </c>
      <c r="HMG13" s="8">
        <v>42796</v>
      </c>
      <c r="HMH13" s="12" t="s">
        <v>1763</v>
      </c>
      <c r="HMI13" s="12" t="s">
        <v>1608</v>
      </c>
      <c r="HMJ13" s="13" t="s">
        <v>1764</v>
      </c>
      <c r="HMK13" s="8">
        <v>42796</v>
      </c>
      <c r="HML13" s="12" t="s">
        <v>1763</v>
      </c>
      <c r="HMM13" s="12" t="s">
        <v>1608</v>
      </c>
      <c r="HMN13" s="13" t="s">
        <v>1764</v>
      </c>
      <c r="HMO13" s="8">
        <v>42796</v>
      </c>
      <c r="HMP13" s="12" t="s">
        <v>1763</v>
      </c>
      <c r="HMQ13" s="12" t="s">
        <v>1608</v>
      </c>
      <c r="HMR13" s="13" t="s">
        <v>1764</v>
      </c>
      <c r="HMS13" s="8">
        <v>42796</v>
      </c>
      <c r="HMT13" s="12" t="s">
        <v>1763</v>
      </c>
      <c r="HMU13" s="12" t="s">
        <v>1608</v>
      </c>
      <c r="HMV13" s="13" t="s">
        <v>1764</v>
      </c>
      <c r="HMW13" s="8">
        <v>42796</v>
      </c>
      <c r="HMX13" s="12" t="s">
        <v>1763</v>
      </c>
      <c r="HMY13" s="12" t="s">
        <v>1608</v>
      </c>
      <c r="HMZ13" s="13" t="s">
        <v>1764</v>
      </c>
      <c r="HNA13" s="8">
        <v>42796</v>
      </c>
      <c r="HNB13" s="12" t="s">
        <v>1763</v>
      </c>
      <c r="HNC13" s="12" t="s">
        <v>1608</v>
      </c>
      <c r="HND13" s="13" t="s">
        <v>1764</v>
      </c>
      <c r="HNE13" s="8">
        <v>42796</v>
      </c>
      <c r="HNF13" s="12" t="s">
        <v>1763</v>
      </c>
      <c r="HNG13" s="12" t="s">
        <v>1608</v>
      </c>
      <c r="HNH13" s="13" t="s">
        <v>1764</v>
      </c>
      <c r="HNI13" s="8">
        <v>42796</v>
      </c>
      <c r="HNJ13" s="12" t="s">
        <v>1763</v>
      </c>
      <c r="HNK13" s="12" t="s">
        <v>1608</v>
      </c>
      <c r="HNL13" s="13" t="s">
        <v>1764</v>
      </c>
      <c r="HNM13" s="8">
        <v>42796</v>
      </c>
      <c r="HNN13" s="12" t="s">
        <v>1763</v>
      </c>
      <c r="HNO13" s="12" t="s">
        <v>1608</v>
      </c>
      <c r="HNP13" s="13" t="s">
        <v>1764</v>
      </c>
      <c r="HNQ13" s="8">
        <v>42796</v>
      </c>
      <c r="HNR13" s="12" t="s">
        <v>1763</v>
      </c>
      <c r="HNS13" s="12" t="s">
        <v>1608</v>
      </c>
      <c r="HNT13" s="13" t="s">
        <v>1764</v>
      </c>
      <c r="HNU13" s="8">
        <v>42796</v>
      </c>
      <c r="HNV13" s="12" t="s">
        <v>1763</v>
      </c>
      <c r="HNW13" s="12" t="s">
        <v>1608</v>
      </c>
      <c r="HNX13" s="13" t="s">
        <v>1764</v>
      </c>
      <c r="HNY13" s="8">
        <v>42796</v>
      </c>
      <c r="HNZ13" s="12" t="s">
        <v>1763</v>
      </c>
      <c r="HOA13" s="12" t="s">
        <v>1608</v>
      </c>
      <c r="HOB13" s="13" t="s">
        <v>1764</v>
      </c>
      <c r="HOC13" s="8">
        <v>42796</v>
      </c>
      <c r="HOD13" s="12" t="s">
        <v>1763</v>
      </c>
      <c r="HOE13" s="12" t="s">
        <v>1608</v>
      </c>
      <c r="HOF13" s="13" t="s">
        <v>1764</v>
      </c>
      <c r="HOG13" s="8">
        <v>42796</v>
      </c>
      <c r="HOH13" s="12" t="s">
        <v>1763</v>
      </c>
      <c r="HOI13" s="12" t="s">
        <v>1608</v>
      </c>
      <c r="HOJ13" s="13" t="s">
        <v>1764</v>
      </c>
      <c r="HOK13" s="8">
        <v>42796</v>
      </c>
      <c r="HOL13" s="12" t="s">
        <v>1763</v>
      </c>
      <c r="HOM13" s="12" t="s">
        <v>1608</v>
      </c>
      <c r="HON13" s="13" t="s">
        <v>1764</v>
      </c>
      <c r="HOO13" s="8">
        <v>42796</v>
      </c>
      <c r="HOP13" s="12" t="s">
        <v>1763</v>
      </c>
      <c r="HOQ13" s="12" t="s">
        <v>1608</v>
      </c>
      <c r="HOR13" s="13" t="s">
        <v>1764</v>
      </c>
      <c r="HOS13" s="8">
        <v>42796</v>
      </c>
      <c r="HOT13" s="12" t="s">
        <v>1763</v>
      </c>
      <c r="HOU13" s="12" t="s">
        <v>1608</v>
      </c>
      <c r="HOV13" s="13" t="s">
        <v>1764</v>
      </c>
      <c r="HOW13" s="8">
        <v>42796</v>
      </c>
      <c r="HOX13" s="12" t="s">
        <v>1763</v>
      </c>
      <c r="HOY13" s="12" t="s">
        <v>1608</v>
      </c>
      <c r="HOZ13" s="13" t="s">
        <v>1764</v>
      </c>
      <c r="HPA13" s="8">
        <v>42796</v>
      </c>
      <c r="HPB13" s="12" t="s">
        <v>1763</v>
      </c>
      <c r="HPC13" s="12" t="s">
        <v>1608</v>
      </c>
      <c r="HPD13" s="13" t="s">
        <v>1764</v>
      </c>
      <c r="HPE13" s="8">
        <v>42796</v>
      </c>
      <c r="HPF13" s="12" t="s">
        <v>1763</v>
      </c>
      <c r="HPG13" s="12" t="s">
        <v>1608</v>
      </c>
      <c r="HPH13" s="13" t="s">
        <v>1764</v>
      </c>
      <c r="HPI13" s="8">
        <v>42796</v>
      </c>
      <c r="HPJ13" s="12" t="s">
        <v>1763</v>
      </c>
      <c r="HPK13" s="12" t="s">
        <v>1608</v>
      </c>
      <c r="HPL13" s="13" t="s">
        <v>1764</v>
      </c>
      <c r="HPM13" s="8">
        <v>42796</v>
      </c>
      <c r="HPN13" s="12" t="s">
        <v>1763</v>
      </c>
      <c r="HPO13" s="12" t="s">
        <v>1608</v>
      </c>
      <c r="HPP13" s="13" t="s">
        <v>1764</v>
      </c>
      <c r="HPQ13" s="8">
        <v>42796</v>
      </c>
      <c r="HPR13" s="12" t="s">
        <v>1763</v>
      </c>
      <c r="HPS13" s="12" t="s">
        <v>1608</v>
      </c>
      <c r="HPT13" s="13" t="s">
        <v>1764</v>
      </c>
      <c r="HPU13" s="8">
        <v>42796</v>
      </c>
      <c r="HPV13" s="12" t="s">
        <v>1763</v>
      </c>
      <c r="HPW13" s="12" t="s">
        <v>1608</v>
      </c>
      <c r="HPX13" s="13" t="s">
        <v>1764</v>
      </c>
      <c r="HPY13" s="8">
        <v>42796</v>
      </c>
      <c r="HPZ13" s="12" t="s">
        <v>1763</v>
      </c>
      <c r="HQA13" s="12" t="s">
        <v>1608</v>
      </c>
      <c r="HQB13" s="13" t="s">
        <v>1764</v>
      </c>
      <c r="HQC13" s="8">
        <v>42796</v>
      </c>
      <c r="HQD13" s="12" t="s">
        <v>1763</v>
      </c>
      <c r="HQE13" s="12" t="s">
        <v>1608</v>
      </c>
      <c r="HQF13" s="13" t="s">
        <v>1764</v>
      </c>
      <c r="HQG13" s="8">
        <v>42796</v>
      </c>
      <c r="HQH13" s="12" t="s">
        <v>1763</v>
      </c>
      <c r="HQI13" s="12" t="s">
        <v>1608</v>
      </c>
      <c r="HQJ13" s="13" t="s">
        <v>1764</v>
      </c>
      <c r="HQK13" s="8">
        <v>42796</v>
      </c>
      <c r="HQL13" s="12" t="s">
        <v>1763</v>
      </c>
      <c r="HQM13" s="12" t="s">
        <v>1608</v>
      </c>
      <c r="HQN13" s="13" t="s">
        <v>1764</v>
      </c>
      <c r="HQO13" s="8">
        <v>42796</v>
      </c>
      <c r="HQP13" s="12" t="s">
        <v>1763</v>
      </c>
      <c r="HQQ13" s="12" t="s">
        <v>1608</v>
      </c>
      <c r="HQR13" s="13" t="s">
        <v>1764</v>
      </c>
      <c r="HQS13" s="8">
        <v>42796</v>
      </c>
      <c r="HQT13" s="12" t="s">
        <v>1763</v>
      </c>
      <c r="HQU13" s="12" t="s">
        <v>1608</v>
      </c>
      <c r="HQV13" s="13" t="s">
        <v>1764</v>
      </c>
      <c r="HQW13" s="8">
        <v>42796</v>
      </c>
      <c r="HQX13" s="12" t="s">
        <v>1763</v>
      </c>
      <c r="HQY13" s="12" t="s">
        <v>1608</v>
      </c>
      <c r="HQZ13" s="13" t="s">
        <v>1764</v>
      </c>
      <c r="HRA13" s="8">
        <v>42796</v>
      </c>
      <c r="HRB13" s="12" t="s">
        <v>1763</v>
      </c>
      <c r="HRC13" s="12" t="s">
        <v>1608</v>
      </c>
      <c r="HRD13" s="13" t="s">
        <v>1764</v>
      </c>
      <c r="HRE13" s="8">
        <v>42796</v>
      </c>
      <c r="HRF13" s="12" t="s">
        <v>1763</v>
      </c>
      <c r="HRG13" s="12" t="s">
        <v>1608</v>
      </c>
      <c r="HRH13" s="13" t="s">
        <v>1764</v>
      </c>
      <c r="HRI13" s="8">
        <v>42796</v>
      </c>
      <c r="HRJ13" s="12" t="s">
        <v>1763</v>
      </c>
      <c r="HRK13" s="12" t="s">
        <v>1608</v>
      </c>
      <c r="HRL13" s="13" t="s">
        <v>1764</v>
      </c>
      <c r="HRM13" s="8">
        <v>42796</v>
      </c>
      <c r="HRN13" s="12" t="s">
        <v>1763</v>
      </c>
      <c r="HRO13" s="12" t="s">
        <v>1608</v>
      </c>
      <c r="HRP13" s="13" t="s">
        <v>1764</v>
      </c>
      <c r="HRQ13" s="8">
        <v>42796</v>
      </c>
      <c r="HRR13" s="12" t="s">
        <v>1763</v>
      </c>
      <c r="HRS13" s="12" t="s">
        <v>1608</v>
      </c>
      <c r="HRT13" s="13" t="s">
        <v>1764</v>
      </c>
      <c r="HRU13" s="8">
        <v>42796</v>
      </c>
      <c r="HRV13" s="12" t="s">
        <v>1763</v>
      </c>
      <c r="HRW13" s="12" t="s">
        <v>1608</v>
      </c>
      <c r="HRX13" s="13" t="s">
        <v>1764</v>
      </c>
      <c r="HRY13" s="8">
        <v>42796</v>
      </c>
      <c r="HRZ13" s="12" t="s">
        <v>1763</v>
      </c>
      <c r="HSA13" s="12" t="s">
        <v>1608</v>
      </c>
      <c r="HSB13" s="13" t="s">
        <v>1764</v>
      </c>
      <c r="HSC13" s="8">
        <v>42796</v>
      </c>
      <c r="HSD13" s="12" t="s">
        <v>1763</v>
      </c>
      <c r="HSE13" s="12" t="s">
        <v>1608</v>
      </c>
      <c r="HSF13" s="13" t="s">
        <v>1764</v>
      </c>
      <c r="HSG13" s="8">
        <v>42796</v>
      </c>
      <c r="HSH13" s="12" t="s">
        <v>1763</v>
      </c>
      <c r="HSI13" s="12" t="s">
        <v>1608</v>
      </c>
      <c r="HSJ13" s="13" t="s">
        <v>1764</v>
      </c>
      <c r="HSK13" s="8">
        <v>42796</v>
      </c>
      <c r="HSL13" s="12" t="s">
        <v>1763</v>
      </c>
      <c r="HSM13" s="12" t="s">
        <v>1608</v>
      </c>
      <c r="HSN13" s="13" t="s">
        <v>1764</v>
      </c>
      <c r="HSO13" s="8">
        <v>42796</v>
      </c>
      <c r="HSP13" s="12" t="s">
        <v>1763</v>
      </c>
      <c r="HSQ13" s="12" t="s">
        <v>1608</v>
      </c>
      <c r="HSR13" s="13" t="s">
        <v>1764</v>
      </c>
      <c r="HSS13" s="8">
        <v>42796</v>
      </c>
      <c r="HST13" s="12" t="s">
        <v>1763</v>
      </c>
      <c r="HSU13" s="12" t="s">
        <v>1608</v>
      </c>
      <c r="HSV13" s="13" t="s">
        <v>1764</v>
      </c>
      <c r="HSW13" s="8">
        <v>42796</v>
      </c>
      <c r="HSX13" s="12" t="s">
        <v>1763</v>
      </c>
      <c r="HSY13" s="12" t="s">
        <v>1608</v>
      </c>
      <c r="HSZ13" s="13" t="s">
        <v>1764</v>
      </c>
      <c r="HTA13" s="8">
        <v>42796</v>
      </c>
      <c r="HTB13" s="12" t="s">
        <v>1763</v>
      </c>
      <c r="HTC13" s="12" t="s">
        <v>1608</v>
      </c>
      <c r="HTD13" s="13" t="s">
        <v>1764</v>
      </c>
      <c r="HTE13" s="8">
        <v>42796</v>
      </c>
      <c r="HTF13" s="12" t="s">
        <v>1763</v>
      </c>
      <c r="HTG13" s="12" t="s">
        <v>1608</v>
      </c>
      <c r="HTH13" s="13" t="s">
        <v>1764</v>
      </c>
      <c r="HTI13" s="8">
        <v>42796</v>
      </c>
      <c r="HTJ13" s="12" t="s">
        <v>1763</v>
      </c>
      <c r="HTK13" s="12" t="s">
        <v>1608</v>
      </c>
      <c r="HTL13" s="13" t="s">
        <v>1764</v>
      </c>
      <c r="HTM13" s="8">
        <v>42796</v>
      </c>
      <c r="HTN13" s="12" t="s">
        <v>1763</v>
      </c>
      <c r="HTO13" s="12" t="s">
        <v>1608</v>
      </c>
      <c r="HTP13" s="13" t="s">
        <v>1764</v>
      </c>
      <c r="HTQ13" s="8">
        <v>42796</v>
      </c>
      <c r="HTR13" s="12" t="s">
        <v>1763</v>
      </c>
      <c r="HTS13" s="12" t="s">
        <v>1608</v>
      </c>
      <c r="HTT13" s="13" t="s">
        <v>1764</v>
      </c>
      <c r="HTU13" s="8">
        <v>42796</v>
      </c>
      <c r="HTV13" s="12" t="s">
        <v>1763</v>
      </c>
      <c r="HTW13" s="12" t="s">
        <v>1608</v>
      </c>
      <c r="HTX13" s="13" t="s">
        <v>1764</v>
      </c>
      <c r="HTY13" s="8">
        <v>42796</v>
      </c>
      <c r="HTZ13" s="12" t="s">
        <v>1763</v>
      </c>
      <c r="HUA13" s="12" t="s">
        <v>1608</v>
      </c>
      <c r="HUB13" s="13" t="s">
        <v>1764</v>
      </c>
      <c r="HUC13" s="8">
        <v>42796</v>
      </c>
      <c r="HUD13" s="12" t="s">
        <v>1763</v>
      </c>
      <c r="HUE13" s="12" t="s">
        <v>1608</v>
      </c>
      <c r="HUF13" s="13" t="s">
        <v>1764</v>
      </c>
      <c r="HUG13" s="8">
        <v>42796</v>
      </c>
      <c r="HUH13" s="12" t="s">
        <v>1763</v>
      </c>
      <c r="HUI13" s="12" t="s">
        <v>1608</v>
      </c>
      <c r="HUJ13" s="13" t="s">
        <v>1764</v>
      </c>
      <c r="HUK13" s="8">
        <v>42796</v>
      </c>
      <c r="HUL13" s="12" t="s">
        <v>1763</v>
      </c>
      <c r="HUM13" s="12" t="s">
        <v>1608</v>
      </c>
      <c r="HUN13" s="13" t="s">
        <v>1764</v>
      </c>
      <c r="HUO13" s="8">
        <v>42796</v>
      </c>
      <c r="HUP13" s="12" t="s">
        <v>1763</v>
      </c>
      <c r="HUQ13" s="12" t="s">
        <v>1608</v>
      </c>
      <c r="HUR13" s="13" t="s">
        <v>1764</v>
      </c>
      <c r="HUS13" s="8">
        <v>42796</v>
      </c>
      <c r="HUT13" s="12" t="s">
        <v>1763</v>
      </c>
      <c r="HUU13" s="12" t="s">
        <v>1608</v>
      </c>
      <c r="HUV13" s="13" t="s">
        <v>1764</v>
      </c>
      <c r="HUW13" s="8">
        <v>42796</v>
      </c>
      <c r="HUX13" s="12" t="s">
        <v>1763</v>
      </c>
      <c r="HUY13" s="12" t="s">
        <v>1608</v>
      </c>
      <c r="HUZ13" s="13" t="s">
        <v>1764</v>
      </c>
      <c r="HVA13" s="8">
        <v>42796</v>
      </c>
      <c r="HVB13" s="12" t="s">
        <v>1763</v>
      </c>
      <c r="HVC13" s="12" t="s">
        <v>1608</v>
      </c>
      <c r="HVD13" s="13" t="s">
        <v>1764</v>
      </c>
      <c r="HVE13" s="8">
        <v>42796</v>
      </c>
      <c r="HVF13" s="12" t="s">
        <v>1763</v>
      </c>
      <c r="HVG13" s="12" t="s">
        <v>1608</v>
      </c>
      <c r="HVH13" s="13" t="s">
        <v>1764</v>
      </c>
      <c r="HVI13" s="8">
        <v>42796</v>
      </c>
      <c r="HVJ13" s="12" t="s">
        <v>1763</v>
      </c>
      <c r="HVK13" s="12" t="s">
        <v>1608</v>
      </c>
      <c r="HVL13" s="13" t="s">
        <v>1764</v>
      </c>
      <c r="HVM13" s="8">
        <v>42796</v>
      </c>
      <c r="HVN13" s="12" t="s">
        <v>1763</v>
      </c>
      <c r="HVO13" s="12" t="s">
        <v>1608</v>
      </c>
      <c r="HVP13" s="13" t="s">
        <v>1764</v>
      </c>
      <c r="HVQ13" s="8">
        <v>42796</v>
      </c>
      <c r="HVR13" s="12" t="s">
        <v>1763</v>
      </c>
      <c r="HVS13" s="12" t="s">
        <v>1608</v>
      </c>
      <c r="HVT13" s="13" t="s">
        <v>1764</v>
      </c>
      <c r="HVU13" s="8">
        <v>42796</v>
      </c>
      <c r="HVV13" s="12" t="s">
        <v>1763</v>
      </c>
      <c r="HVW13" s="12" t="s">
        <v>1608</v>
      </c>
      <c r="HVX13" s="13" t="s">
        <v>1764</v>
      </c>
      <c r="HVY13" s="8">
        <v>42796</v>
      </c>
      <c r="HVZ13" s="12" t="s">
        <v>1763</v>
      </c>
      <c r="HWA13" s="12" t="s">
        <v>1608</v>
      </c>
      <c r="HWB13" s="13" t="s">
        <v>1764</v>
      </c>
      <c r="HWC13" s="8">
        <v>42796</v>
      </c>
      <c r="HWD13" s="12" t="s">
        <v>1763</v>
      </c>
      <c r="HWE13" s="12" t="s">
        <v>1608</v>
      </c>
      <c r="HWF13" s="13" t="s">
        <v>1764</v>
      </c>
      <c r="HWG13" s="8">
        <v>42796</v>
      </c>
      <c r="HWH13" s="12" t="s">
        <v>1763</v>
      </c>
      <c r="HWI13" s="12" t="s">
        <v>1608</v>
      </c>
      <c r="HWJ13" s="13" t="s">
        <v>1764</v>
      </c>
      <c r="HWK13" s="8">
        <v>42796</v>
      </c>
      <c r="HWL13" s="12" t="s">
        <v>1763</v>
      </c>
      <c r="HWM13" s="12" t="s">
        <v>1608</v>
      </c>
      <c r="HWN13" s="13" t="s">
        <v>1764</v>
      </c>
      <c r="HWO13" s="8">
        <v>42796</v>
      </c>
      <c r="HWP13" s="12" t="s">
        <v>1763</v>
      </c>
      <c r="HWQ13" s="12" t="s">
        <v>1608</v>
      </c>
      <c r="HWR13" s="13" t="s">
        <v>1764</v>
      </c>
      <c r="HWS13" s="8">
        <v>42796</v>
      </c>
      <c r="HWT13" s="12" t="s">
        <v>1763</v>
      </c>
      <c r="HWU13" s="12" t="s">
        <v>1608</v>
      </c>
      <c r="HWV13" s="13" t="s">
        <v>1764</v>
      </c>
      <c r="HWW13" s="8">
        <v>42796</v>
      </c>
      <c r="HWX13" s="12" t="s">
        <v>1763</v>
      </c>
      <c r="HWY13" s="12" t="s">
        <v>1608</v>
      </c>
      <c r="HWZ13" s="13" t="s">
        <v>1764</v>
      </c>
      <c r="HXA13" s="8">
        <v>42796</v>
      </c>
      <c r="HXB13" s="12" t="s">
        <v>1763</v>
      </c>
      <c r="HXC13" s="12" t="s">
        <v>1608</v>
      </c>
      <c r="HXD13" s="13" t="s">
        <v>1764</v>
      </c>
      <c r="HXE13" s="8">
        <v>42796</v>
      </c>
      <c r="HXF13" s="12" t="s">
        <v>1763</v>
      </c>
      <c r="HXG13" s="12" t="s">
        <v>1608</v>
      </c>
      <c r="HXH13" s="13" t="s">
        <v>1764</v>
      </c>
      <c r="HXI13" s="8">
        <v>42796</v>
      </c>
      <c r="HXJ13" s="12" t="s">
        <v>1763</v>
      </c>
      <c r="HXK13" s="12" t="s">
        <v>1608</v>
      </c>
      <c r="HXL13" s="13" t="s">
        <v>1764</v>
      </c>
      <c r="HXM13" s="8">
        <v>42796</v>
      </c>
      <c r="HXN13" s="12" t="s">
        <v>1763</v>
      </c>
      <c r="HXO13" s="12" t="s">
        <v>1608</v>
      </c>
      <c r="HXP13" s="13" t="s">
        <v>1764</v>
      </c>
      <c r="HXQ13" s="8">
        <v>42796</v>
      </c>
      <c r="HXR13" s="12" t="s">
        <v>1763</v>
      </c>
      <c r="HXS13" s="12" t="s">
        <v>1608</v>
      </c>
      <c r="HXT13" s="13" t="s">
        <v>1764</v>
      </c>
      <c r="HXU13" s="8">
        <v>42796</v>
      </c>
      <c r="HXV13" s="12" t="s">
        <v>1763</v>
      </c>
      <c r="HXW13" s="12" t="s">
        <v>1608</v>
      </c>
      <c r="HXX13" s="13" t="s">
        <v>1764</v>
      </c>
      <c r="HXY13" s="8">
        <v>42796</v>
      </c>
      <c r="HXZ13" s="12" t="s">
        <v>1763</v>
      </c>
      <c r="HYA13" s="12" t="s">
        <v>1608</v>
      </c>
      <c r="HYB13" s="13" t="s">
        <v>1764</v>
      </c>
      <c r="HYC13" s="8">
        <v>42796</v>
      </c>
      <c r="HYD13" s="12" t="s">
        <v>1763</v>
      </c>
      <c r="HYE13" s="12" t="s">
        <v>1608</v>
      </c>
      <c r="HYF13" s="13" t="s">
        <v>1764</v>
      </c>
      <c r="HYG13" s="8">
        <v>42796</v>
      </c>
      <c r="HYH13" s="12" t="s">
        <v>1763</v>
      </c>
      <c r="HYI13" s="12" t="s">
        <v>1608</v>
      </c>
      <c r="HYJ13" s="13" t="s">
        <v>1764</v>
      </c>
      <c r="HYK13" s="8">
        <v>42796</v>
      </c>
      <c r="HYL13" s="12" t="s">
        <v>1763</v>
      </c>
      <c r="HYM13" s="12" t="s">
        <v>1608</v>
      </c>
      <c r="HYN13" s="13" t="s">
        <v>1764</v>
      </c>
      <c r="HYO13" s="8">
        <v>42796</v>
      </c>
      <c r="HYP13" s="12" t="s">
        <v>1763</v>
      </c>
      <c r="HYQ13" s="12" t="s">
        <v>1608</v>
      </c>
      <c r="HYR13" s="13" t="s">
        <v>1764</v>
      </c>
      <c r="HYS13" s="8">
        <v>42796</v>
      </c>
      <c r="HYT13" s="12" t="s">
        <v>1763</v>
      </c>
      <c r="HYU13" s="12" t="s">
        <v>1608</v>
      </c>
      <c r="HYV13" s="13" t="s">
        <v>1764</v>
      </c>
      <c r="HYW13" s="8">
        <v>42796</v>
      </c>
      <c r="HYX13" s="12" t="s">
        <v>1763</v>
      </c>
      <c r="HYY13" s="12" t="s">
        <v>1608</v>
      </c>
      <c r="HYZ13" s="13" t="s">
        <v>1764</v>
      </c>
      <c r="HZA13" s="8">
        <v>42796</v>
      </c>
      <c r="HZB13" s="12" t="s">
        <v>1763</v>
      </c>
      <c r="HZC13" s="12" t="s">
        <v>1608</v>
      </c>
      <c r="HZD13" s="13" t="s">
        <v>1764</v>
      </c>
      <c r="HZE13" s="8">
        <v>42796</v>
      </c>
      <c r="HZF13" s="12" t="s">
        <v>1763</v>
      </c>
      <c r="HZG13" s="12" t="s">
        <v>1608</v>
      </c>
      <c r="HZH13" s="13" t="s">
        <v>1764</v>
      </c>
      <c r="HZI13" s="8">
        <v>42796</v>
      </c>
      <c r="HZJ13" s="12" t="s">
        <v>1763</v>
      </c>
      <c r="HZK13" s="12" t="s">
        <v>1608</v>
      </c>
      <c r="HZL13" s="13" t="s">
        <v>1764</v>
      </c>
      <c r="HZM13" s="8">
        <v>42796</v>
      </c>
      <c r="HZN13" s="12" t="s">
        <v>1763</v>
      </c>
      <c r="HZO13" s="12" t="s">
        <v>1608</v>
      </c>
      <c r="HZP13" s="13" t="s">
        <v>1764</v>
      </c>
      <c r="HZQ13" s="8">
        <v>42796</v>
      </c>
      <c r="HZR13" s="12" t="s">
        <v>1763</v>
      </c>
      <c r="HZS13" s="12" t="s">
        <v>1608</v>
      </c>
      <c r="HZT13" s="13" t="s">
        <v>1764</v>
      </c>
      <c r="HZU13" s="8">
        <v>42796</v>
      </c>
      <c r="HZV13" s="12" t="s">
        <v>1763</v>
      </c>
      <c r="HZW13" s="12" t="s">
        <v>1608</v>
      </c>
      <c r="HZX13" s="13" t="s">
        <v>1764</v>
      </c>
      <c r="HZY13" s="8">
        <v>42796</v>
      </c>
      <c r="HZZ13" s="12" t="s">
        <v>1763</v>
      </c>
      <c r="IAA13" s="12" t="s">
        <v>1608</v>
      </c>
      <c r="IAB13" s="13" t="s">
        <v>1764</v>
      </c>
      <c r="IAC13" s="8">
        <v>42796</v>
      </c>
      <c r="IAD13" s="12" t="s">
        <v>1763</v>
      </c>
      <c r="IAE13" s="12" t="s">
        <v>1608</v>
      </c>
      <c r="IAF13" s="13" t="s">
        <v>1764</v>
      </c>
      <c r="IAG13" s="8">
        <v>42796</v>
      </c>
      <c r="IAH13" s="12" t="s">
        <v>1763</v>
      </c>
      <c r="IAI13" s="12" t="s">
        <v>1608</v>
      </c>
      <c r="IAJ13" s="13" t="s">
        <v>1764</v>
      </c>
      <c r="IAK13" s="8">
        <v>42796</v>
      </c>
      <c r="IAL13" s="12" t="s">
        <v>1763</v>
      </c>
      <c r="IAM13" s="12" t="s">
        <v>1608</v>
      </c>
      <c r="IAN13" s="13" t="s">
        <v>1764</v>
      </c>
      <c r="IAO13" s="8">
        <v>42796</v>
      </c>
      <c r="IAP13" s="12" t="s">
        <v>1763</v>
      </c>
      <c r="IAQ13" s="12" t="s">
        <v>1608</v>
      </c>
      <c r="IAR13" s="13" t="s">
        <v>1764</v>
      </c>
      <c r="IAS13" s="8">
        <v>42796</v>
      </c>
      <c r="IAT13" s="12" t="s">
        <v>1763</v>
      </c>
      <c r="IAU13" s="12" t="s">
        <v>1608</v>
      </c>
      <c r="IAV13" s="13" t="s">
        <v>1764</v>
      </c>
      <c r="IAW13" s="8">
        <v>42796</v>
      </c>
      <c r="IAX13" s="12" t="s">
        <v>1763</v>
      </c>
      <c r="IAY13" s="12" t="s">
        <v>1608</v>
      </c>
      <c r="IAZ13" s="13" t="s">
        <v>1764</v>
      </c>
      <c r="IBA13" s="8">
        <v>42796</v>
      </c>
      <c r="IBB13" s="12" t="s">
        <v>1763</v>
      </c>
      <c r="IBC13" s="12" t="s">
        <v>1608</v>
      </c>
      <c r="IBD13" s="13" t="s">
        <v>1764</v>
      </c>
      <c r="IBE13" s="8">
        <v>42796</v>
      </c>
      <c r="IBF13" s="12" t="s">
        <v>1763</v>
      </c>
      <c r="IBG13" s="12" t="s">
        <v>1608</v>
      </c>
      <c r="IBH13" s="13" t="s">
        <v>1764</v>
      </c>
      <c r="IBI13" s="8">
        <v>42796</v>
      </c>
      <c r="IBJ13" s="12" t="s">
        <v>1763</v>
      </c>
      <c r="IBK13" s="12" t="s">
        <v>1608</v>
      </c>
      <c r="IBL13" s="13" t="s">
        <v>1764</v>
      </c>
      <c r="IBM13" s="8">
        <v>42796</v>
      </c>
      <c r="IBN13" s="12" t="s">
        <v>1763</v>
      </c>
      <c r="IBO13" s="12" t="s">
        <v>1608</v>
      </c>
      <c r="IBP13" s="13" t="s">
        <v>1764</v>
      </c>
      <c r="IBQ13" s="8">
        <v>42796</v>
      </c>
      <c r="IBR13" s="12" t="s">
        <v>1763</v>
      </c>
      <c r="IBS13" s="12" t="s">
        <v>1608</v>
      </c>
      <c r="IBT13" s="13" t="s">
        <v>1764</v>
      </c>
      <c r="IBU13" s="8">
        <v>42796</v>
      </c>
      <c r="IBV13" s="12" t="s">
        <v>1763</v>
      </c>
      <c r="IBW13" s="12" t="s">
        <v>1608</v>
      </c>
      <c r="IBX13" s="13" t="s">
        <v>1764</v>
      </c>
      <c r="IBY13" s="8">
        <v>42796</v>
      </c>
      <c r="IBZ13" s="12" t="s">
        <v>1763</v>
      </c>
      <c r="ICA13" s="12" t="s">
        <v>1608</v>
      </c>
      <c r="ICB13" s="13" t="s">
        <v>1764</v>
      </c>
      <c r="ICC13" s="8">
        <v>42796</v>
      </c>
      <c r="ICD13" s="12" t="s">
        <v>1763</v>
      </c>
      <c r="ICE13" s="12" t="s">
        <v>1608</v>
      </c>
      <c r="ICF13" s="13" t="s">
        <v>1764</v>
      </c>
      <c r="ICG13" s="8">
        <v>42796</v>
      </c>
      <c r="ICH13" s="12" t="s">
        <v>1763</v>
      </c>
      <c r="ICI13" s="12" t="s">
        <v>1608</v>
      </c>
      <c r="ICJ13" s="13" t="s">
        <v>1764</v>
      </c>
      <c r="ICK13" s="8">
        <v>42796</v>
      </c>
      <c r="ICL13" s="12" t="s">
        <v>1763</v>
      </c>
      <c r="ICM13" s="12" t="s">
        <v>1608</v>
      </c>
      <c r="ICN13" s="13" t="s">
        <v>1764</v>
      </c>
      <c r="ICO13" s="8">
        <v>42796</v>
      </c>
      <c r="ICP13" s="12" t="s">
        <v>1763</v>
      </c>
      <c r="ICQ13" s="12" t="s">
        <v>1608</v>
      </c>
      <c r="ICR13" s="13" t="s">
        <v>1764</v>
      </c>
      <c r="ICS13" s="8">
        <v>42796</v>
      </c>
      <c r="ICT13" s="12" t="s">
        <v>1763</v>
      </c>
      <c r="ICU13" s="12" t="s">
        <v>1608</v>
      </c>
      <c r="ICV13" s="13" t="s">
        <v>1764</v>
      </c>
      <c r="ICW13" s="8">
        <v>42796</v>
      </c>
      <c r="ICX13" s="12" t="s">
        <v>1763</v>
      </c>
      <c r="ICY13" s="12" t="s">
        <v>1608</v>
      </c>
      <c r="ICZ13" s="13" t="s">
        <v>1764</v>
      </c>
      <c r="IDA13" s="8">
        <v>42796</v>
      </c>
      <c r="IDB13" s="12" t="s">
        <v>1763</v>
      </c>
      <c r="IDC13" s="12" t="s">
        <v>1608</v>
      </c>
      <c r="IDD13" s="13" t="s">
        <v>1764</v>
      </c>
      <c r="IDE13" s="8">
        <v>42796</v>
      </c>
      <c r="IDF13" s="12" t="s">
        <v>1763</v>
      </c>
      <c r="IDG13" s="12" t="s">
        <v>1608</v>
      </c>
      <c r="IDH13" s="13" t="s">
        <v>1764</v>
      </c>
      <c r="IDI13" s="8">
        <v>42796</v>
      </c>
      <c r="IDJ13" s="12" t="s">
        <v>1763</v>
      </c>
      <c r="IDK13" s="12" t="s">
        <v>1608</v>
      </c>
      <c r="IDL13" s="13" t="s">
        <v>1764</v>
      </c>
      <c r="IDM13" s="8">
        <v>42796</v>
      </c>
      <c r="IDN13" s="12" t="s">
        <v>1763</v>
      </c>
      <c r="IDO13" s="12" t="s">
        <v>1608</v>
      </c>
      <c r="IDP13" s="13" t="s">
        <v>1764</v>
      </c>
      <c r="IDQ13" s="8">
        <v>42796</v>
      </c>
      <c r="IDR13" s="12" t="s">
        <v>1763</v>
      </c>
      <c r="IDS13" s="12" t="s">
        <v>1608</v>
      </c>
      <c r="IDT13" s="13" t="s">
        <v>1764</v>
      </c>
      <c r="IDU13" s="8">
        <v>42796</v>
      </c>
      <c r="IDV13" s="12" t="s">
        <v>1763</v>
      </c>
      <c r="IDW13" s="12" t="s">
        <v>1608</v>
      </c>
      <c r="IDX13" s="13" t="s">
        <v>1764</v>
      </c>
      <c r="IDY13" s="8">
        <v>42796</v>
      </c>
      <c r="IDZ13" s="12" t="s">
        <v>1763</v>
      </c>
      <c r="IEA13" s="12" t="s">
        <v>1608</v>
      </c>
      <c r="IEB13" s="13" t="s">
        <v>1764</v>
      </c>
      <c r="IEC13" s="8">
        <v>42796</v>
      </c>
      <c r="IED13" s="12" t="s">
        <v>1763</v>
      </c>
      <c r="IEE13" s="12" t="s">
        <v>1608</v>
      </c>
      <c r="IEF13" s="13" t="s">
        <v>1764</v>
      </c>
      <c r="IEG13" s="8">
        <v>42796</v>
      </c>
      <c r="IEH13" s="12" t="s">
        <v>1763</v>
      </c>
      <c r="IEI13" s="12" t="s">
        <v>1608</v>
      </c>
      <c r="IEJ13" s="13" t="s">
        <v>1764</v>
      </c>
      <c r="IEK13" s="8">
        <v>42796</v>
      </c>
      <c r="IEL13" s="12" t="s">
        <v>1763</v>
      </c>
      <c r="IEM13" s="12" t="s">
        <v>1608</v>
      </c>
      <c r="IEN13" s="13" t="s">
        <v>1764</v>
      </c>
      <c r="IEO13" s="8">
        <v>42796</v>
      </c>
      <c r="IEP13" s="12" t="s">
        <v>1763</v>
      </c>
      <c r="IEQ13" s="12" t="s">
        <v>1608</v>
      </c>
      <c r="IER13" s="13" t="s">
        <v>1764</v>
      </c>
      <c r="IES13" s="8">
        <v>42796</v>
      </c>
      <c r="IET13" s="12" t="s">
        <v>1763</v>
      </c>
      <c r="IEU13" s="12" t="s">
        <v>1608</v>
      </c>
      <c r="IEV13" s="13" t="s">
        <v>1764</v>
      </c>
      <c r="IEW13" s="8">
        <v>42796</v>
      </c>
      <c r="IEX13" s="12" t="s">
        <v>1763</v>
      </c>
      <c r="IEY13" s="12" t="s">
        <v>1608</v>
      </c>
      <c r="IEZ13" s="13" t="s">
        <v>1764</v>
      </c>
      <c r="IFA13" s="8">
        <v>42796</v>
      </c>
      <c r="IFB13" s="12" t="s">
        <v>1763</v>
      </c>
      <c r="IFC13" s="12" t="s">
        <v>1608</v>
      </c>
      <c r="IFD13" s="13" t="s">
        <v>1764</v>
      </c>
      <c r="IFE13" s="8">
        <v>42796</v>
      </c>
      <c r="IFF13" s="12" t="s">
        <v>1763</v>
      </c>
      <c r="IFG13" s="12" t="s">
        <v>1608</v>
      </c>
      <c r="IFH13" s="13" t="s">
        <v>1764</v>
      </c>
      <c r="IFI13" s="8">
        <v>42796</v>
      </c>
      <c r="IFJ13" s="12" t="s">
        <v>1763</v>
      </c>
      <c r="IFK13" s="12" t="s">
        <v>1608</v>
      </c>
      <c r="IFL13" s="13" t="s">
        <v>1764</v>
      </c>
      <c r="IFM13" s="8">
        <v>42796</v>
      </c>
      <c r="IFN13" s="12" t="s">
        <v>1763</v>
      </c>
      <c r="IFO13" s="12" t="s">
        <v>1608</v>
      </c>
      <c r="IFP13" s="13" t="s">
        <v>1764</v>
      </c>
      <c r="IFQ13" s="8">
        <v>42796</v>
      </c>
      <c r="IFR13" s="12" t="s">
        <v>1763</v>
      </c>
      <c r="IFS13" s="12" t="s">
        <v>1608</v>
      </c>
      <c r="IFT13" s="13" t="s">
        <v>1764</v>
      </c>
      <c r="IFU13" s="8">
        <v>42796</v>
      </c>
      <c r="IFV13" s="12" t="s">
        <v>1763</v>
      </c>
      <c r="IFW13" s="12" t="s">
        <v>1608</v>
      </c>
      <c r="IFX13" s="13" t="s">
        <v>1764</v>
      </c>
      <c r="IFY13" s="8">
        <v>42796</v>
      </c>
      <c r="IFZ13" s="12" t="s">
        <v>1763</v>
      </c>
      <c r="IGA13" s="12" t="s">
        <v>1608</v>
      </c>
      <c r="IGB13" s="13" t="s">
        <v>1764</v>
      </c>
      <c r="IGC13" s="8">
        <v>42796</v>
      </c>
      <c r="IGD13" s="12" t="s">
        <v>1763</v>
      </c>
      <c r="IGE13" s="12" t="s">
        <v>1608</v>
      </c>
      <c r="IGF13" s="13" t="s">
        <v>1764</v>
      </c>
      <c r="IGG13" s="8">
        <v>42796</v>
      </c>
      <c r="IGH13" s="12" t="s">
        <v>1763</v>
      </c>
      <c r="IGI13" s="12" t="s">
        <v>1608</v>
      </c>
      <c r="IGJ13" s="13" t="s">
        <v>1764</v>
      </c>
      <c r="IGK13" s="8">
        <v>42796</v>
      </c>
      <c r="IGL13" s="12" t="s">
        <v>1763</v>
      </c>
      <c r="IGM13" s="12" t="s">
        <v>1608</v>
      </c>
      <c r="IGN13" s="13" t="s">
        <v>1764</v>
      </c>
      <c r="IGO13" s="8">
        <v>42796</v>
      </c>
      <c r="IGP13" s="12" t="s">
        <v>1763</v>
      </c>
      <c r="IGQ13" s="12" t="s">
        <v>1608</v>
      </c>
      <c r="IGR13" s="13" t="s">
        <v>1764</v>
      </c>
      <c r="IGS13" s="8">
        <v>42796</v>
      </c>
      <c r="IGT13" s="12" t="s">
        <v>1763</v>
      </c>
      <c r="IGU13" s="12" t="s">
        <v>1608</v>
      </c>
      <c r="IGV13" s="13" t="s">
        <v>1764</v>
      </c>
      <c r="IGW13" s="8">
        <v>42796</v>
      </c>
      <c r="IGX13" s="12" t="s">
        <v>1763</v>
      </c>
      <c r="IGY13" s="12" t="s">
        <v>1608</v>
      </c>
      <c r="IGZ13" s="13" t="s">
        <v>1764</v>
      </c>
      <c r="IHA13" s="8">
        <v>42796</v>
      </c>
      <c r="IHB13" s="12" t="s">
        <v>1763</v>
      </c>
      <c r="IHC13" s="12" t="s">
        <v>1608</v>
      </c>
      <c r="IHD13" s="13" t="s">
        <v>1764</v>
      </c>
      <c r="IHE13" s="8">
        <v>42796</v>
      </c>
      <c r="IHF13" s="12" t="s">
        <v>1763</v>
      </c>
      <c r="IHG13" s="12" t="s">
        <v>1608</v>
      </c>
      <c r="IHH13" s="13" t="s">
        <v>1764</v>
      </c>
      <c r="IHI13" s="8">
        <v>42796</v>
      </c>
      <c r="IHJ13" s="12" t="s">
        <v>1763</v>
      </c>
      <c r="IHK13" s="12" t="s">
        <v>1608</v>
      </c>
      <c r="IHL13" s="13" t="s">
        <v>1764</v>
      </c>
      <c r="IHM13" s="8">
        <v>42796</v>
      </c>
      <c r="IHN13" s="12" t="s">
        <v>1763</v>
      </c>
      <c r="IHO13" s="12" t="s">
        <v>1608</v>
      </c>
      <c r="IHP13" s="13" t="s">
        <v>1764</v>
      </c>
      <c r="IHQ13" s="8">
        <v>42796</v>
      </c>
      <c r="IHR13" s="12" t="s">
        <v>1763</v>
      </c>
      <c r="IHS13" s="12" t="s">
        <v>1608</v>
      </c>
      <c r="IHT13" s="13" t="s">
        <v>1764</v>
      </c>
      <c r="IHU13" s="8">
        <v>42796</v>
      </c>
      <c r="IHV13" s="12" t="s">
        <v>1763</v>
      </c>
      <c r="IHW13" s="12" t="s">
        <v>1608</v>
      </c>
      <c r="IHX13" s="13" t="s">
        <v>1764</v>
      </c>
      <c r="IHY13" s="8">
        <v>42796</v>
      </c>
      <c r="IHZ13" s="12" t="s">
        <v>1763</v>
      </c>
      <c r="IIA13" s="12" t="s">
        <v>1608</v>
      </c>
      <c r="IIB13" s="13" t="s">
        <v>1764</v>
      </c>
      <c r="IIC13" s="8">
        <v>42796</v>
      </c>
      <c r="IID13" s="12" t="s">
        <v>1763</v>
      </c>
      <c r="IIE13" s="12" t="s">
        <v>1608</v>
      </c>
      <c r="IIF13" s="13" t="s">
        <v>1764</v>
      </c>
      <c r="IIG13" s="8">
        <v>42796</v>
      </c>
      <c r="IIH13" s="12" t="s">
        <v>1763</v>
      </c>
      <c r="III13" s="12" t="s">
        <v>1608</v>
      </c>
      <c r="IIJ13" s="13" t="s">
        <v>1764</v>
      </c>
      <c r="IIK13" s="8">
        <v>42796</v>
      </c>
      <c r="IIL13" s="12" t="s">
        <v>1763</v>
      </c>
      <c r="IIM13" s="12" t="s">
        <v>1608</v>
      </c>
      <c r="IIN13" s="13" t="s">
        <v>1764</v>
      </c>
      <c r="IIO13" s="8">
        <v>42796</v>
      </c>
      <c r="IIP13" s="12" t="s">
        <v>1763</v>
      </c>
      <c r="IIQ13" s="12" t="s">
        <v>1608</v>
      </c>
      <c r="IIR13" s="13" t="s">
        <v>1764</v>
      </c>
      <c r="IIS13" s="8">
        <v>42796</v>
      </c>
      <c r="IIT13" s="12" t="s">
        <v>1763</v>
      </c>
      <c r="IIU13" s="12" t="s">
        <v>1608</v>
      </c>
      <c r="IIV13" s="13" t="s">
        <v>1764</v>
      </c>
      <c r="IIW13" s="8">
        <v>42796</v>
      </c>
      <c r="IIX13" s="12" t="s">
        <v>1763</v>
      </c>
      <c r="IIY13" s="12" t="s">
        <v>1608</v>
      </c>
      <c r="IIZ13" s="13" t="s">
        <v>1764</v>
      </c>
      <c r="IJA13" s="8">
        <v>42796</v>
      </c>
      <c r="IJB13" s="12" t="s">
        <v>1763</v>
      </c>
      <c r="IJC13" s="12" t="s">
        <v>1608</v>
      </c>
      <c r="IJD13" s="13" t="s">
        <v>1764</v>
      </c>
      <c r="IJE13" s="8">
        <v>42796</v>
      </c>
      <c r="IJF13" s="12" t="s">
        <v>1763</v>
      </c>
      <c r="IJG13" s="12" t="s">
        <v>1608</v>
      </c>
      <c r="IJH13" s="13" t="s">
        <v>1764</v>
      </c>
      <c r="IJI13" s="8">
        <v>42796</v>
      </c>
      <c r="IJJ13" s="12" t="s">
        <v>1763</v>
      </c>
      <c r="IJK13" s="12" t="s">
        <v>1608</v>
      </c>
      <c r="IJL13" s="13" t="s">
        <v>1764</v>
      </c>
      <c r="IJM13" s="8">
        <v>42796</v>
      </c>
      <c r="IJN13" s="12" t="s">
        <v>1763</v>
      </c>
      <c r="IJO13" s="12" t="s">
        <v>1608</v>
      </c>
      <c r="IJP13" s="13" t="s">
        <v>1764</v>
      </c>
      <c r="IJQ13" s="8">
        <v>42796</v>
      </c>
      <c r="IJR13" s="12" t="s">
        <v>1763</v>
      </c>
      <c r="IJS13" s="12" t="s">
        <v>1608</v>
      </c>
      <c r="IJT13" s="13" t="s">
        <v>1764</v>
      </c>
      <c r="IJU13" s="8">
        <v>42796</v>
      </c>
      <c r="IJV13" s="12" t="s">
        <v>1763</v>
      </c>
      <c r="IJW13" s="12" t="s">
        <v>1608</v>
      </c>
      <c r="IJX13" s="13" t="s">
        <v>1764</v>
      </c>
      <c r="IJY13" s="8">
        <v>42796</v>
      </c>
      <c r="IJZ13" s="12" t="s">
        <v>1763</v>
      </c>
      <c r="IKA13" s="12" t="s">
        <v>1608</v>
      </c>
      <c r="IKB13" s="13" t="s">
        <v>1764</v>
      </c>
      <c r="IKC13" s="8">
        <v>42796</v>
      </c>
      <c r="IKD13" s="12" t="s">
        <v>1763</v>
      </c>
      <c r="IKE13" s="12" t="s">
        <v>1608</v>
      </c>
      <c r="IKF13" s="13" t="s">
        <v>1764</v>
      </c>
      <c r="IKG13" s="8">
        <v>42796</v>
      </c>
      <c r="IKH13" s="12" t="s">
        <v>1763</v>
      </c>
      <c r="IKI13" s="12" t="s">
        <v>1608</v>
      </c>
      <c r="IKJ13" s="13" t="s">
        <v>1764</v>
      </c>
      <c r="IKK13" s="8">
        <v>42796</v>
      </c>
      <c r="IKL13" s="12" t="s">
        <v>1763</v>
      </c>
      <c r="IKM13" s="12" t="s">
        <v>1608</v>
      </c>
      <c r="IKN13" s="13" t="s">
        <v>1764</v>
      </c>
      <c r="IKO13" s="8">
        <v>42796</v>
      </c>
      <c r="IKP13" s="12" t="s">
        <v>1763</v>
      </c>
      <c r="IKQ13" s="12" t="s">
        <v>1608</v>
      </c>
      <c r="IKR13" s="13" t="s">
        <v>1764</v>
      </c>
      <c r="IKS13" s="8">
        <v>42796</v>
      </c>
      <c r="IKT13" s="12" t="s">
        <v>1763</v>
      </c>
      <c r="IKU13" s="12" t="s">
        <v>1608</v>
      </c>
      <c r="IKV13" s="13" t="s">
        <v>1764</v>
      </c>
      <c r="IKW13" s="8">
        <v>42796</v>
      </c>
      <c r="IKX13" s="12" t="s">
        <v>1763</v>
      </c>
      <c r="IKY13" s="12" t="s">
        <v>1608</v>
      </c>
      <c r="IKZ13" s="13" t="s">
        <v>1764</v>
      </c>
      <c r="ILA13" s="8">
        <v>42796</v>
      </c>
      <c r="ILB13" s="12" t="s">
        <v>1763</v>
      </c>
      <c r="ILC13" s="12" t="s">
        <v>1608</v>
      </c>
      <c r="ILD13" s="13" t="s">
        <v>1764</v>
      </c>
      <c r="ILE13" s="8">
        <v>42796</v>
      </c>
      <c r="ILF13" s="12" t="s">
        <v>1763</v>
      </c>
      <c r="ILG13" s="12" t="s">
        <v>1608</v>
      </c>
      <c r="ILH13" s="13" t="s">
        <v>1764</v>
      </c>
      <c r="ILI13" s="8">
        <v>42796</v>
      </c>
      <c r="ILJ13" s="12" t="s">
        <v>1763</v>
      </c>
      <c r="ILK13" s="12" t="s">
        <v>1608</v>
      </c>
      <c r="ILL13" s="13" t="s">
        <v>1764</v>
      </c>
      <c r="ILM13" s="8">
        <v>42796</v>
      </c>
      <c r="ILN13" s="12" t="s">
        <v>1763</v>
      </c>
      <c r="ILO13" s="12" t="s">
        <v>1608</v>
      </c>
      <c r="ILP13" s="13" t="s">
        <v>1764</v>
      </c>
      <c r="ILQ13" s="8">
        <v>42796</v>
      </c>
      <c r="ILR13" s="12" t="s">
        <v>1763</v>
      </c>
      <c r="ILS13" s="12" t="s">
        <v>1608</v>
      </c>
      <c r="ILT13" s="13" t="s">
        <v>1764</v>
      </c>
      <c r="ILU13" s="8">
        <v>42796</v>
      </c>
      <c r="ILV13" s="12" t="s">
        <v>1763</v>
      </c>
      <c r="ILW13" s="12" t="s">
        <v>1608</v>
      </c>
      <c r="ILX13" s="13" t="s">
        <v>1764</v>
      </c>
      <c r="ILY13" s="8">
        <v>42796</v>
      </c>
      <c r="ILZ13" s="12" t="s">
        <v>1763</v>
      </c>
      <c r="IMA13" s="12" t="s">
        <v>1608</v>
      </c>
      <c r="IMB13" s="13" t="s">
        <v>1764</v>
      </c>
      <c r="IMC13" s="8">
        <v>42796</v>
      </c>
      <c r="IMD13" s="12" t="s">
        <v>1763</v>
      </c>
      <c r="IME13" s="12" t="s">
        <v>1608</v>
      </c>
      <c r="IMF13" s="13" t="s">
        <v>1764</v>
      </c>
      <c r="IMG13" s="8">
        <v>42796</v>
      </c>
      <c r="IMH13" s="12" t="s">
        <v>1763</v>
      </c>
      <c r="IMI13" s="12" t="s">
        <v>1608</v>
      </c>
      <c r="IMJ13" s="13" t="s">
        <v>1764</v>
      </c>
      <c r="IMK13" s="8">
        <v>42796</v>
      </c>
      <c r="IML13" s="12" t="s">
        <v>1763</v>
      </c>
      <c r="IMM13" s="12" t="s">
        <v>1608</v>
      </c>
      <c r="IMN13" s="13" t="s">
        <v>1764</v>
      </c>
      <c r="IMO13" s="8">
        <v>42796</v>
      </c>
      <c r="IMP13" s="12" t="s">
        <v>1763</v>
      </c>
      <c r="IMQ13" s="12" t="s">
        <v>1608</v>
      </c>
      <c r="IMR13" s="13" t="s">
        <v>1764</v>
      </c>
      <c r="IMS13" s="8">
        <v>42796</v>
      </c>
      <c r="IMT13" s="12" t="s">
        <v>1763</v>
      </c>
      <c r="IMU13" s="12" t="s">
        <v>1608</v>
      </c>
      <c r="IMV13" s="13" t="s">
        <v>1764</v>
      </c>
      <c r="IMW13" s="8">
        <v>42796</v>
      </c>
      <c r="IMX13" s="12" t="s">
        <v>1763</v>
      </c>
      <c r="IMY13" s="12" t="s">
        <v>1608</v>
      </c>
      <c r="IMZ13" s="13" t="s">
        <v>1764</v>
      </c>
      <c r="INA13" s="8">
        <v>42796</v>
      </c>
      <c r="INB13" s="12" t="s">
        <v>1763</v>
      </c>
      <c r="INC13" s="12" t="s">
        <v>1608</v>
      </c>
      <c r="IND13" s="13" t="s">
        <v>1764</v>
      </c>
      <c r="INE13" s="8">
        <v>42796</v>
      </c>
      <c r="INF13" s="12" t="s">
        <v>1763</v>
      </c>
      <c r="ING13" s="12" t="s">
        <v>1608</v>
      </c>
      <c r="INH13" s="13" t="s">
        <v>1764</v>
      </c>
      <c r="INI13" s="8">
        <v>42796</v>
      </c>
      <c r="INJ13" s="12" t="s">
        <v>1763</v>
      </c>
      <c r="INK13" s="12" t="s">
        <v>1608</v>
      </c>
      <c r="INL13" s="13" t="s">
        <v>1764</v>
      </c>
      <c r="INM13" s="8">
        <v>42796</v>
      </c>
      <c r="INN13" s="12" t="s">
        <v>1763</v>
      </c>
      <c r="INO13" s="12" t="s">
        <v>1608</v>
      </c>
      <c r="INP13" s="13" t="s">
        <v>1764</v>
      </c>
      <c r="INQ13" s="8">
        <v>42796</v>
      </c>
      <c r="INR13" s="12" t="s">
        <v>1763</v>
      </c>
      <c r="INS13" s="12" t="s">
        <v>1608</v>
      </c>
      <c r="INT13" s="13" t="s">
        <v>1764</v>
      </c>
      <c r="INU13" s="8">
        <v>42796</v>
      </c>
      <c r="INV13" s="12" t="s">
        <v>1763</v>
      </c>
      <c r="INW13" s="12" t="s">
        <v>1608</v>
      </c>
      <c r="INX13" s="13" t="s">
        <v>1764</v>
      </c>
      <c r="INY13" s="8">
        <v>42796</v>
      </c>
      <c r="INZ13" s="12" t="s">
        <v>1763</v>
      </c>
      <c r="IOA13" s="12" t="s">
        <v>1608</v>
      </c>
      <c r="IOB13" s="13" t="s">
        <v>1764</v>
      </c>
      <c r="IOC13" s="8">
        <v>42796</v>
      </c>
      <c r="IOD13" s="12" t="s">
        <v>1763</v>
      </c>
      <c r="IOE13" s="12" t="s">
        <v>1608</v>
      </c>
      <c r="IOF13" s="13" t="s">
        <v>1764</v>
      </c>
      <c r="IOG13" s="8">
        <v>42796</v>
      </c>
      <c r="IOH13" s="12" t="s">
        <v>1763</v>
      </c>
      <c r="IOI13" s="12" t="s">
        <v>1608</v>
      </c>
      <c r="IOJ13" s="13" t="s">
        <v>1764</v>
      </c>
      <c r="IOK13" s="8">
        <v>42796</v>
      </c>
      <c r="IOL13" s="12" t="s">
        <v>1763</v>
      </c>
      <c r="IOM13" s="12" t="s">
        <v>1608</v>
      </c>
      <c r="ION13" s="13" t="s">
        <v>1764</v>
      </c>
      <c r="IOO13" s="8">
        <v>42796</v>
      </c>
      <c r="IOP13" s="12" t="s">
        <v>1763</v>
      </c>
      <c r="IOQ13" s="12" t="s">
        <v>1608</v>
      </c>
      <c r="IOR13" s="13" t="s">
        <v>1764</v>
      </c>
      <c r="IOS13" s="8">
        <v>42796</v>
      </c>
      <c r="IOT13" s="12" t="s">
        <v>1763</v>
      </c>
      <c r="IOU13" s="12" t="s">
        <v>1608</v>
      </c>
      <c r="IOV13" s="13" t="s">
        <v>1764</v>
      </c>
      <c r="IOW13" s="8">
        <v>42796</v>
      </c>
      <c r="IOX13" s="12" t="s">
        <v>1763</v>
      </c>
      <c r="IOY13" s="12" t="s">
        <v>1608</v>
      </c>
      <c r="IOZ13" s="13" t="s">
        <v>1764</v>
      </c>
      <c r="IPA13" s="8">
        <v>42796</v>
      </c>
      <c r="IPB13" s="12" t="s">
        <v>1763</v>
      </c>
      <c r="IPC13" s="12" t="s">
        <v>1608</v>
      </c>
      <c r="IPD13" s="13" t="s">
        <v>1764</v>
      </c>
      <c r="IPE13" s="8">
        <v>42796</v>
      </c>
      <c r="IPF13" s="12" t="s">
        <v>1763</v>
      </c>
      <c r="IPG13" s="12" t="s">
        <v>1608</v>
      </c>
      <c r="IPH13" s="13" t="s">
        <v>1764</v>
      </c>
      <c r="IPI13" s="8">
        <v>42796</v>
      </c>
      <c r="IPJ13" s="12" t="s">
        <v>1763</v>
      </c>
      <c r="IPK13" s="12" t="s">
        <v>1608</v>
      </c>
      <c r="IPL13" s="13" t="s">
        <v>1764</v>
      </c>
      <c r="IPM13" s="8">
        <v>42796</v>
      </c>
      <c r="IPN13" s="12" t="s">
        <v>1763</v>
      </c>
      <c r="IPO13" s="12" t="s">
        <v>1608</v>
      </c>
      <c r="IPP13" s="13" t="s">
        <v>1764</v>
      </c>
      <c r="IPQ13" s="8">
        <v>42796</v>
      </c>
      <c r="IPR13" s="12" t="s">
        <v>1763</v>
      </c>
      <c r="IPS13" s="12" t="s">
        <v>1608</v>
      </c>
      <c r="IPT13" s="13" t="s">
        <v>1764</v>
      </c>
      <c r="IPU13" s="8">
        <v>42796</v>
      </c>
      <c r="IPV13" s="12" t="s">
        <v>1763</v>
      </c>
      <c r="IPW13" s="12" t="s">
        <v>1608</v>
      </c>
      <c r="IPX13" s="13" t="s">
        <v>1764</v>
      </c>
      <c r="IPY13" s="8">
        <v>42796</v>
      </c>
      <c r="IPZ13" s="12" t="s">
        <v>1763</v>
      </c>
      <c r="IQA13" s="12" t="s">
        <v>1608</v>
      </c>
      <c r="IQB13" s="13" t="s">
        <v>1764</v>
      </c>
      <c r="IQC13" s="8">
        <v>42796</v>
      </c>
      <c r="IQD13" s="12" t="s">
        <v>1763</v>
      </c>
      <c r="IQE13" s="12" t="s">
        <v>1608</v>
      </c>
      <c r="IQF13" s="13" t="s">
        <v>1764</v>
      </c>
      <c r="IQG13" s="8">
        <v>42796</v>
      </c>
      <c r="IQH13" s="12" t="s">
        <v>1763</v>
      </c>
      <c r="IQI13" s="12" t="s">
        <v>1608</v>
      </c>
      <c r="IQJ13" s="13" t="s">
        <v>1764</v>
      </c>
      <c r="IQK13" s="8">
        <v>42796</v>
      </c>
      <c r="IQL13" s="12" t="s">
        <v>1763</v>
      </c>
      <c r="IQM13" s="12" t="s">
        <v>1608</v>
      </c>
      <c r="IQN13" s="13" t="s">
        <v>1764</v>
      </c>
      <c r="IQO13" s="8">
        <v>42796</v>
      </c>
      <c r="IQP13" s="12" t="s">
        <v>1763</v>
      </c>
      <c r="IQQ13" s="12" t="s">
        <v>1608</v>
      </c>
      <c r="IQR13" s="13" t="s">
        <v>1764</v>
      </c>
      <c r="IQS13" s="8">
        <v>42796</v>
      </c>
      <c r="IQT13" s="12" t="s">
        <v>1763</v>
      </c>
      <c r="IQU13" s="12" t="s">
        <v>1608</v>
      </c>
      <c r="IQV13" s="13" t="s">
        <v>1764</v>
      </c>
      <c r="IQW13" s="8">
        <v>42796</v>
      </c>
      <c r="IQX13" s="12" t="s">
        <v>1763</v>
      </c>
      <c r="IQY13" s="12" t="s">
        <v>1608</v>
      </c>
      <c r="IQZ13" s="13" t="s">
        <v>1764</v>
      </c>
      <c r="IRA13" s="8">
        <v>42796</v>
      </c>
      <c r="IRB13" s="12" t="s">
        <v>1763</v>
      </c>
      <c r="IRC13" s="12" t="s">
        <v>1608</v>
      </c>
      <c r="IRD13" s="13" t="s">
        <v>1764</v>
      </c>
      <c r="IRE13" s="8">
        <v>42796</v>
      </c>
      <c r="IRF13" s="12" t="s">
        <v>1763</v>
      </c>
      <c r="IRG13" s="12" t="s">
        <v>1608</v>
      </c>
      <c r="IRH13" s="13" t="s">
        <v>1764</v>
      </c>
      <c r="IRI13" s="8">
        <v>42796</v>
      </c>
      <c r="IRJ13" s="12" t="s">
        <v>1763</v>
      </c>
      <c r="IRK13" s="12" t="s">
        <v>1608</v>
      </c>
      <c r="IRL13" s="13" t="s">
        <v>1764</v>
      </c>
      <c r="IRM13" s="8">
        <v>42796</v>
      </c>
      <c r="IRN13" s="12" t="s">
        <v>1763</v>
      </c>
      <c r="IRO13" s="12" t="s">
        <v>1608</v>
      </c>
      <c r="IRP13" s="13" t="s">
        <v>1764</v>
      </c>
      <c r="IRQ13" s="8">
        <v>42796</v>
      </c>
      <c r="IRR13" s="12" t="s">
        <v>1763</v>
      </c>
      <c r="IRS13" s="12" t="s">
        <v>1608</v>
      </c>
      <c r="IRT13" s="13" t="s">
        <v>1764</v>
      </c>
      <c r="IRU13" s="8">
        <v>42796</v>
      </c>
      <c r="IRV13" s="12" t="s">
        <v>1763</v>
      </c>
      <c r="IRW13" s="12" t="s">
        <v>1608</v>
      </c>
      <c r="IRX13" s="13" t="s">
        <v>1764</v>
      </c>
      <c r="IRY13" s="8">
        <v>42796</v>
      </c>
      <c r="IRZ13" s="12" t="s">
        <v>1763</v>
      </c>
      <c r="ISA13" s="12" t="s">
        <v>1608</v>
      </c>
      <c r="ISB13" s="13" t="s">
        <v>1764</v>
      </c>
      <c r="ISC13" s="8">
        <v>42796</v>
      </c>
      <c r="ISD13" s="12" t="s">
        <v>1763</v>
      </c>
      <c r="ISE13" s="12" t="s">
        <v>1608</v>
      </c>
      <c r="ISF13" s="13" t="s">
        <v>1764</v>
      </c>
      <c r="ISG13" s="8">
        <v>42796</v>
      </c>
      <c r="ISH13" s="12" t="s">
        <v>1763</v>
      </c>
      <c r="ISI13" s="12" t="s">
        <v>1608</v>
      </c>
      <c r="ISJ13" s="13" t="s">
        <v>1764</v>
      </c>
      <c r="ISK13" s="8">
        <v>42796</v>
      </c>
      <c r="ISL13" s="12" t="s">
        <v>1763</v>
      </c>
      <c r="ISM13" s="12" t="s">
        <v>1608</v>
      </c>
      <c r="ISN13" s="13" t="s">
        <v>1764</v>
      </c>
      <c r="ISO13" s="8">
        <v>42796</v>
      </c>
      <c r="ISP13" s="12" t="s">
        <v>1763</v>
      </c>
      <c r="ISQ13" s="12" t="s">
        <v>1608</v>
      </c>
      <c r="ISR13" s="13" t="s">
        <v>1764</v>
      </c>
      <c r="ISS13" s="8">
        <v>42796</v>
      </c>
      <c r="IST13" s="12" t="s">
        <v>1763</v>
      </c>
      <c r="ISU13" s="12" t="s">
        <v>1608</v>
      </c>
      <c r="ISV13" s="13" t="s">
        <v>1764</v>
      </c>
      <c r="ISW13" s="8">
        <v>42796</v>
      </c>
      <c r="ISX13" s="12" t="s">
        <v>1763</v>
      </c>
      <c r="ISY13" s="12" t="s">
        <v>1608</v>
      </c>
      <c r="ISZ13" s="13" t="s">
        <v>1764</v>
      </c>
      <c r="ITA13" s="8">
        <v>42796</v>
      </c>
      <c r="ITB13" s="12" t="s">
        <v>1763</v>
      </c>
      <c r="ITC13" s="12" t="s">
        <v>1608</v>
      </c>
      <c r="ITD13" s="13" t="s">
        <v>1764</v>
      </c>
      <c r="ITE13" s="8">
        <v>42796</v>
      </c>
      <c r="ITF13" s="12" t="s">
        <v>1763</v>
      </c>
      <c r="ITG13" s="12" t="s">
        <v>1608</v>
      </c>
      <c r="ITH13" s="13" t="s">
        <v>1764</v>
      </c>
      <c r="ITI13" s="8">
        <v>42796</v>
      </c>
      <c r="ITJ13" s="12" t="s">
        <v>1763</v>
      </c>
      <c r="ITK13" s="12" t="s">
        <v>1608</v>
      </c>
      <c r="ITL13" s="13" t="s">
        <v>1764</v>
      </c>
      <c r="ITM13" s="8">
        <v>42796</v>
      </c>
      <c r="ITN13" s="12" t="s">
        <v>1763</v>
      </c>
      <c r="ITO13" s="12" t="s">
        <v>1608</v>
      </c>
      <c r="ITP13" s="13" t="s">
        <v>1764</v>
      </c>
      <c r="ITQ13" s="8">
        <v>42796</v>
      </c>
      <c r="ITR13" s="12" t="s">
        <v>1763</v>
      </c>
      <c r="ITS13" s="12" t="s">
        <v>1608</v>
      </c>
      <c r="ITT13" s="13" t="s">
        <v>1764</v>
      </c>
      <c r="ITU13" s="8">
        <v>42796</v>
      </c>
      <c r="ITV13" s="12" t="s">
        <v>1763</v>
      </c>
      <c r="ITW13" s="12" t="s">
        <v>1608</v>
      </c>
      <c r="ITX13" s="13" t="s">
        <v>1764</v>
      </c>
      <c r="ITY13" s="8">
        <v>42796</v>
      </c>
      <c r="ITZ13" s="12" t="s">
        <v>1763</v>
      </c>
      <c r="IUA13" s="12" t="s">
        <v>1608</v>
      </c>
      <c r="IUB13" s="13" t="s">
        <v>1764</v>
      </c>
      <c r="IUC13" s="8">
        <v>42796</v>
      </c>
      <c r="IUD13" s="12" t="s">
        <v>1763</v>
      </c>
      <c r="IUE13" s="12" t="s">
        <v>1608</v>
      </c>
      <c r="IUF13" s="13" t="s">
        <v>1764</v>
      </c>
      <c r="IUG13" s="8">
        <v>42796</v>
      </c>
      <c r="IUH13" s="12" t="s">
        <v>1763</v>
      </c>
      <c r="IUI13" s="12" t="s">
        <v>1608</v>
      </c>
      <c r="IUJ13" s="13" t="s">
        <v>1764</v>
      </c>
      <c r="IUK13" s="8">
        <v>42796</v>
      </c>
      <c r="IUL13" s="12" t="s">
        <v>1763</v>
      </c>
      <c r="IUM13" s="12" t="s">
        <v>1608</v>
      </c>
      <c r="IUN13" s="13" t="s">
        <v>1764</v>
      </c>
      <c r="IUO13" s="8">
        <v>42796</v>
      </c>
      <c r="IUP13" s="12" t="s">
        <v>1763</v>
      </c>
      <c r="IUQ13" s="12" t="s">
        <v>1608</v>
      </c>
      <c r="IUR13" s="13" t="s">
        <v>1764</v>
      </c>
      <c r="IUS13" s="8">
        <v>42796</v>
      </c>
      <c r="IUT13" s="12" t="s">
        <v>1763</v>
      </c>
      <c r="IUU13" s="12" t="s">
        <v>1608</v>
      </c>
      <c r="IUV13" s="13" t="s">
        <v>1764</v>
      </c>
      <c r="IUW13" s="8">
        <v>42796</v>
      </c>
      <c r="IUX13" s="12" t="s">
        <v>1763</v>
      </c>
      <c r="IUY13" s="12" t="s">
        <v>1608</v>
      </c>
      <c r="IUZ13" s="13" t="s">
        <v>1764</v>
      </c>
      <c r="IVA13" s="8">
        <v>42796</v>
      </c>
      <c r="IVB13" s="12" t="s">
        <v>1763</v>
      </c>
      <c r="IVC13" s="12" t="s">
        <v>1608</v>
      </c>
      <c r="IVD13" s="13" t="s">
        <v>1764</v>
      </c>
      <c r="IVE13" s="8">
        <v>42796</v>
      </c>
      <c r="IVF13" s="12" t="s">
        <v>1763</v>
      </c>
      <c r="IVG13" s="12" t="s">
        <v>1608</v>
      </c>
      <c r="IVH13" s="13" t="s">
        <v>1764</v>
      </c>
      <c r="IVI13" s="8">
        <v>42796</v>
      </c>
      <c r="IVJ13" s="12" t="s">
        <v>1763</v>
      </c>
      <c r="IVK13" s="12" t="s">
        <v>1608</v>
      </c>
      <c r="IVL13" s="13" t="s">
        <v>1764</v>
      </c>
      <c r="IVM13" s="8">
        <v>42796</v>
      </c>
      <c r="IVN13" s="12" t="s">
        <v>1763</v>
      </c>
      <c r="IVO13" s="12" t="s">
        <v>1608</v>
      </c>
      <c r="IVP13" s="13" t="s">
        <v>1764</v>
      </c>
      <c r="IVQ13" s="8">
        <v>42796</v>
      </c>
      <c r="IVR13" s="12" t="s">
        <v>1763</v>
      </c>
      <c r="IVS13" s="12" t="s">
        <v>1608</v>
      </c>
      <c r="IVT13" s="13" t="s">
        <v>1764</v>
      </c>
      <c r="IVU13" s="8">
        <v>42796</v>
      </c>
      <c r="IVV13" s="12" t="s">
        <v>1763</v>
      </c>
      <c r="IVW13" s="12" t="s">
        <v>1608</v>
      </c>
      <c r="IVX13" s="13" t="s">
        <v>1764</v>
      </c>
      <c r="IVY13" s="8">
        <v>42796</v>
      </c>
      <c r="IVZ13" s="12" t="s">
        <v>1763</v>
      </c>
      <c r="IWA13" s="12" t="s">
        <v>1608</v>
      </c>
      <c r="IWB13" s="13" t="s">
        <v>1764</v>
      </c>
      <c r="IWC13" s="8">
        <v>42796</v>
      </c>
      <c r="IWD13" s="12" t="s">
        <v>1763</v>
      </c>
      <c r="IWE13" s="12" t="s">
        <v>1608</v>
      </c>
      <c r="IWF13" s="13" t="s">
        <v>1764</v>
      </c>
      <c r="IWG13" s="8">
        <v>42796</v>
      </c>
      <c r="IWH13" s="12" t="s">
        <v>1763</v>
      </c>
      <c r="IWI13" s="12" t="s">
        <v>1608</v>
      </c>
      <c r="IWJ13" s="13" t="s">
        <v>1764</v>
      </c>
      <c r="IWK13" s="8">
        <v>42796</v>
      </c>
      <c r="IWL13" s="12" t="s">
        <v>1763</v>
      </c>
      <c r="IWM13" s="12" t="s">
        <v>1608</v>
      </c>
      <c r="IWN13" s="13" t="s">
        <v>1764</v>
      </c>
      <c r="IWO13" s="8">
        <v>42796</v>
      </c>
      <c r="IWP13" s="12" t="s">
        <v>1763</v>
      </c>
      <c r="IWQ13" s="12" t="s">
        <v>1608</v>
      </c>
      <c r="IWR13" s="13" t="s">
        <v>1764</v>
      </c>
      <c r="IWS13" s="8">
        <v>42796</v>
      </c>
      <c r="IWT13" s="12" t="s">
        <v>1763</v>
      </c>
      <c r="IWU13" s="12" t="s">
        <v>1608</v>
      </c>
      <c r="IWV13" s="13" t="s">
        <v>1764</v>
      </c>
      <c r="IWW13" s="8">
        <v>42796</v>
      </c>
      <c r="IWX13" s="12" t="s">
        <v>1763</v>
      </c>
      <c r="IWY13" s="12" t="s">
        <v>1608</v>
      </c>
      <c r="IWZ13" s="13" t="s">
        <v>1764</v>
      </c>
      <c r="IXA13" s="8">
        <v>42796</v>
      </c>
      <c r="IXB13" s="12" t="s">
        <v>1763</v>
      </c>
      <c r="IXC13" s="12" t="s">
        <v>1608</v>
      </c>
      <c r="IXD13" s="13" t="s">
        <v>1764</v>
      </c>
      <c r="IXE13" s="8">
        <v>42796</v>
      </c>
      <c r="IXF13" s="12" t="s">
        <v>1763</v>
      </c>
      <c r="IXG13" s="12" t="s">
        <v>1608</v>
      </c>
      <c r="IXH13" s="13" t="s">
        <v>1764</v>
      </c>
      <c r="IXI13" s="8">
        <v>42796</v>
      </c>
      <c r="IXJ13" s="12" t="s">
        <v>1763</v>
      </c>
      <c r="IXK13" s="12" t="s">
        <v>1608</v>
      </c>
      <c r="IXL13" s="13" t="s">
        <v>1764</v>
      </c>
      <c r="IXM13" s="8">
        <v>42796</v>
      </c>
      <c r="IXN13" s="12" t="s">
        <v>1763</v>
      </c>
      <c r="IXO13" s="12" t="s">
        <v>1608</v>
      </c>
      <c r="IXP13" s="13" t="s">
        <v>1764</v>
      </c>
      <c r="IXQ13" s="8">
        <v>42796</v>
      </c>
      <c r="IXR13" s="12" t="s">
        <v>1763</v>
      </c>
      <c r="IXS13" s="12" t="s">
        <v>1608</v>
      </c>
      <c r="IXT13" s="13" t="s">
        <v>1764</v>
      </c>
      <c r="IXU13" s="8">
        <v>42796</v>
      </c>
      <c r="IXV13" s="12" t="s">
        <v>1763</v>
      </c>
      <c r="IXW13" s="12" t="s">
        <v>1608</v>
      </c>
      <c r="IXX13" s="13" t="s">
        <v>1764</v>
      </c>
      <c r="IXY13" s="8">
        <v>42796</v>
      </c>
      <c r="IXZ13" s="12" t="s">
        <v>1763</v>
      </c>
      <c r="IYA13" s="12" t="s">
        <v>1608</v>
      </c>
      <c r="IYB13" s="13" t="s">
        <v>1764</v>
      </c>
      <c r="IYC13" s="8">
        <v>42796</v>
      </c>
      <c r="IYD13" s="12" t="s">
        <v>1763</v>
      </c>
      <c r="IYE13" s="12" t="s">
        <v>1608</v>
      </c>
      <c r="IYF13" s="13" t="s">
        <v>1764</v>
      </c>
      <c r="IYG13" s="8">
        <v>42796</v>
      </c>
      <c r="IYH13" s="12" t="s">
        <v>1763</v>
      </c>
      <c r="IYI13" s="12" t="s">
        <v>1608</v>
      </c>
      <c r="IYJ13" s="13" t="s">
        <v>1764</v>
      </c>
      <c r="IYK13" s="8">
        <v>42796</v>
      </c>
      <c r="IYL13" s="12" t="s">
        <v>1763</v>
      </c>
      <c r="IYM13" s="12" t="s">
        <v>1608</v>
      </c>
      <c r="IYN13" s="13" t="s">
        <v>1764</v>
      </c>
      <c r="IYO13" s="8">
        <v>42796</v>
      </c>
      <c r="IYP13" s="12" t="s">
        <v>1763</v>
      </c>
      <c r="IYQ13" s="12" t="s">
        <v>1608</v>
      </c>
      <c r="IYR13" s="13" t="s">
        <v>1764</v>
      </c>
      <c r="IYS13" s="8">
        <v>42796</v>
      </c>
      <c r="IYT13" s="12" t="s">
        <v>1763</v>
      </c>
      <c r="IYU13" s="12" t="s">
        <v>1608</v>
      </c>
      <c r="IYV13" s="13" t="s">
        <v>1764</v>
      </c>
      <c r="IYW13" s="8">
        <v>42796</v>
      </c>
      <c r="IYX13" s="12" t="s">
        <v>1763</v>
      </c>
      <c r="IYY13" s="12" t="s">
        <v>1608</v>
      </c>
      <c r="IYZ13" s="13" t="s">
        <v>1764</v>
      </c>
      <c r="IZA13" s="8">
        <v>42796</v>
      </c>
      <c r="IZB13" s="12" t="s">
        <v>1763</v>
      </c>
      <c r="IZC13" s="12" t="s">
        <v>1608</v>
      </c>
      <c r="IZD13" s="13" t="s">
        <v>1764</v>
      </c>
      <c r="IZE13" s="8">
        <v>42796</v>
      </c>
      <c r="IZF13" s="12" t="s">
        <v>1763</v>
      </c>
      <c r="IZG13" s="12" t="s">
        <v>1608</v>
      </c>
      <c r="IZH13" s="13" t="s">
        <v>1764</v>
      </c>
      <c r="IZI13" s="8">
        <v>42796</v>
      </c>
      <c r="IZJ13" s="12" t="s">
        <v>1763</v>
      </c>
      <c r="IZK13" s="12" t="s">
        <v>1608</v>
      </c>
      <c r="IZL13" s="13" t="s">
        <v>1764</v>
      </c>
      <c r="IZM13" s="8">
        <v>42796</v>
      </c>
      <c r="IZN13" s="12" t="s">
        <v>1763</v>
      </c>
      <c r="IZO13" s="12" t="s">
        <v>1608</v>
      </c>
      <c r="IZP13" s="13" t="s">
        <v>1764</v>
      </c>
      <c r="IZQ13" s="8">
        <v>42796</v>
      </c>
      <c r="IZR13" s="12" t="s">
        <v>1763</v>
      </c>
      <c r="IZS13" s="12" t="s">
        <v>1608</v>
      </c>
      <c r="IZT13" s="13" t="s">
        <v>1764</v>
      </c>
      <c r="IZU13" s="8">
        <v>42796</v>
      </c>
      <c r="IZV13" s="12" t="s">
        <v>1763</v>
      </c>
      <c r="IZW13" s="12" t="s">
        <v>1608</v>
      </c>
      <c r="IZX13" s="13" t="s">
        <v>1764</v>
      </c>
      <c r="IZY13" s="8">
        <v>42796</v>
      </c>
      <c r="IZZ13" s="12" t="s">
        <v>1763</v>
      </c>
      <c r="JAA13" s="12" t="s">
        <v>1608</v>
      </c>
      <c r="JAB13" s="13" t="s">
        <v>1764</v>
      </c>
      <c r="JAC13" s="8">
        <v>42796</v>
      </c>
      <c r="JAD13" s="12" t="s">
        <v>1763</v>
      </c>
      <c r="JAE13" s="12" t="s">
        <v>1608</v>
      </c>
      <c r="JAF13" s="13" t="s">
        <v>1764</v>
      </c>
      <c r="JAG13" s="8">
        <v>42796</v>
      </c>
      <c r="JAH13" s="12" t="s">
        <v>1763</v>
      </c>
      <c r="JAI13" s="12" t="s">
        <v>1608</v>
      </c>
      <c r="JAJ13" s="13" t="s">
        <v>1764</v>
      </c>
      <c r="JAK13" s="8">
        <v>42796</v>
      </c>
      <c r="JAL13" s="12" t="s">
        <v>1763</v>
      </c>
      <c r="JAM13" s="12" t="s">
        <v>1608</v>
      </c>
      <c r="JAN13" s="13" t="s">
        <v>1764</v>
      </c>
      <c r="JAO13" s="8">
        <v>42796</v>
      </c>
      <c r="JAP13" s="12" t="s">
        <v>1763</v>
      </c>
      <c r="JAQ13" s="12" t="s">
        <v>1608</v>
      </c>
      <c r="JAR13" s="13" t="s">
        <v>1764</v>
      </c>
      <c r="JAS13" s="8">
        <v>42796</v>
      </c>
      <c r="JAT13" s="12" t="s">
        <v>1763</v>
      </c>
      <c r="JAU13" s="12" t="s">
        <v>1608</v>
      </c>
      <c r="JAV13" s="13" t="s">
        <v>1764</v>
      </c>
      <c r="JAW13" s="8">
        <v>42796</v>
      </c>
      <c r="JAX13" s="12" t="s">
        <v>1763</v>
      </c>
      <c r="JAY13" s="12" t="s">
        <v>1608</v>
      </c>
      <c r="JAZ13" s="13" t="s">
        <v>1764</v>
      </c>
      <c r="JBA13" s="8">
        <v>42796</v>
      </c>
      <c r="JBB13" s="12" t="s">
        <v>1763</v>
      </c>
      <c r="JBC13" s="12" t="s">
        <v>1608</v>
      </c>
      <c r="JBD13" s="13" t="s">
        <v>1764</v>
      </c>
      <c r="JBE13" s="8">
        <v>42796</v>
      </c>
      <c r="JBF13" s="12" t="s">
        <v>1763</v>
      </c>
      <c r="JBG13" s="12" t="s">
        <v>1608</v>
      </c>
      <c r="JBH13" s="13" t="s">
        <v>1764</v>
      </c>
      <c r="JBI13" s="8">
        <v>42796</v>
      </c>
      <c r="JBJ13" s="12" t="s">
        <v>1763</v>
      </c>
      <c r="JBK13" s="12" t="s">
        <v>1608</v>
      </c>
      <c r="JBL13" s="13" t="s">
        <v>1764</v>
      </c>
      <c r="JBM13" s="8">
        <v>42796</v>
      </c>
      <c r="JBN13" s="12" t="s">
        <v>1763</v>
      </c>
      <c r="JBO13" s="12" t="s">
        <v>1608</v>
      </c>
      <c r="JBP13" s="13" t="s">
        <v>1764</v>
      </c>
      <c r="JBQ13" s="8">
        <v>42796</v>
      </c>
      <c r="JBR13" s="12" t="s">
        <v>1763</v>
      </c>
      <c r="JBS13" s="12" t="s">
        <v>1608</v>
      </c>
      <c r="JBT13" s="13" t="s">
        <v>1764</v>
      </c>
      <c r="JBU13" s="8">
        <v>42796</v>
      </c>
      <c r="JBV13" s="12" t="s">
        <v>1763</v>
      </c>
      <c r="JBW13" s="12" t="s">
        <v>1608</v>
      </c>
      <c r="JBX13" s="13" t="s">
        <v>1764</v>
      </c>
      <c r="JBY13" s="8">
        <v>42796</v>
      </c>
      <c r="JBZ13" s="12" t="s">
        <v>1763</v>
      </c>
      <c r="JCA13" s="12" t="s">
        <v>1608</v>
      </c>
      <c r="JCB13" s="13" t="s">
        <v>1764</v>
      </c>
      <c r="JCC13" s="8">
        <v>42796</v>
      </c>
      <c r="JCD13" s="12" t="s">
        <v>1763</v>
      </c>
      <c r="JCE13" s="12" t="s">
        <v>1608</v>
      </c>
      <c r="JCF13" s="13" t="s">
        <v>1764</v>
      </c>
      <c r="JCG13" s="8">
        <v>42796</v>
      </c>
      <c r="JCH13" s="12" t="s">
        <v>1763</v>
      </c>
      <c r="JCI13" s="12" t="s">
        <v>1608</v>
      </c>
      <c r="JCJ13" s="13" t="s">
        <v>1764</v>
      </c>
      <c r="JCK13" s="8">
        <v>42796</v>
      </c>
      <c r="JCL13" s="12" t="s">
        <v>1763</v>
      </c>
      <c r="JCM13" s="12" t="s">
        <v>1608</v>
      </c>
      <c r="JCN13" s="13" t="s">
        <v>1764</v>
      </c>
      <c r="JCO13" s="8">
        <v>42796</v>
      </c>
      <c r="JCP13" s="12" t="s">
        <v>1763</v>
      </c>
      <c r="JCQ13" s="12" t="s">
        <v>1608</v>
      </c>
      <c r="JCR13" s="13" t="s">
        <v>1764</v>
      </c>
      <c r="JCS13" s="8">
        <v>42796</v>
      </c>
      <c r="JCT13" s="12" t="s">
        <v>1763</v>
      </c>
      <c r="JCU13" s="12" t="s">
        <v>1608</v>
      </c>
      <c r="JCV13" s="13" t="s">
        <v>1764</v>
      </c>
      <c r="JCW13" s="8">
        <v>42796</v>
      </c>
      <c r="JCX13" s="12" t="s">
        <v>1763</v>
      </c>
      <c r="JCY13" s="12" t="s">
        <v>1608</v>
      </c>
      <c r="JCZ13" s="13" t="s">
        <v>1764</v>
      </c>
      <c r="JDA13" s="8">
        <v>42796</v>
      </c>
      <c r="JDB13" s="12" t="s">
        <v>1763</v>
      </c>
      <c r="JDC13" s="12" t="s">
        <v>1608</v>
      </c>
      <c r="JDD13" s="13" t="s">
        <v>1764</v>
      </c>
      <c r="JDE13" s="8">
        <v>42796</v>
      </c>
      <c r="JDF13" s="12" t="s">
        <v>1763</v>
      </c>
      <c r="JDG13" s="12" t="s">
        <v>1608</v>
      </c>
      <c r="JDH13" s="13" t="s">
        <v>1764</v>
      </c>
      <c r="JDI13" s="8">
        <v>42796</v>
      </c>
      <c r="JDJ13" s="12" t="s">
        <v>1763</v>
      </c>
      <c r="JDK13" s="12" t="s">
        <v>1608</v>
      </c>
      <c r="JDL13" s="13" t="s">
        <v>1764</v>
      </c>
      <c r="JDM13" s="8">
        <v>42796</v>
      </c>
      <c r="JDN13" s="12" t="s">
        <v>1763</v>
      </c>
      <c r="JDO13" s="12" t="s">
        <v>1608</v>
      </c>
      <c r="JDP13" s="13" t="s">
        <v>1764</v>
      </c>
      <c r="JDQ13" s="8">
        <v>42796</v>
      </c>
      <c r="JDR13" s="12" t="s">
        <v>1763</v>
      </c>
      <c r="JDS13" s="12" t="s">
        <v>1608</v>
      </c>
      <c r="JDT13" s="13" t="s">
        <v>1764</v>
      </c>
      <c r="JDU13" s="8">
        <v>42796</v>
      </c>
      <c r="JDV13" s="12" t="s">
        <v>1763</v>
      </c>
      <c r="JDW13" s="12" t="s">
        <v>1608</v>
      </c>
      <c r="JDX13" s="13" t="s">
        <v>1764</v>
      </c>
      <c r="JDY13" s="8">
        <v>42796</v>
      </c>
      <c r="JDZ13" s="12" t="s">
        <v>1763</v>
      </c>
      <c r="JEA13" s="12" t="s">
        <v>1608</v>
      </c>
      <c r="JEB13" s="13" t="s">
        <v>1764</v>
      </c>
      <c r="JEC13" s="8">
        <v>42796</v>
      </c>
      <c r="JED13" s="12" t="s">
        <v>1763</v>
      </c>
      <c r="JEE13" s="12" t="s">
        <v>1608</v>
      </c>
      <c r="JEF13" s="13" t="s">
        <v>1764</v>
      </c>
      <c r="JEG13" s="8">
        <v>42796</v>
      </c>
      <c r="JEH13" s="12" t="s">
        <v>1763</v>
      </c>
      <c r="JEI13" s="12" t="s">
        <v>1608</v>
      </c>
      <c r="JEJ13" s="13" t="s">
        <v>1764</v>
      </c>
      <c r="JEK13" s="8">
        <v>42796</v>
      </c>
      <c r="JEL13" s="12" t="s">
        <v>1763</v>
      </c>
      <c r="JEM13" s="12" t="s">
        <v>1608</v>
      </c>
      <c r="JEN13" s="13" t="s">
        <v>1764</v>
      </c>
      <c r="JEO13" s="8">
        <v>42796</v>
      </c>
      <c r="JEP13" s="12" t="s">
        <v>1763</v>
      </c>
      <c r="JEQ13" s="12" t="s">
        <v>1608</v>
      </c>
      <c r="JER13" s="13" t="s">
        <v>1764</v>
      </c>
      <c r="JES13" s="8">
        <v>42796</v>
      </c>
      <c r="JET13" s="12" t="s">
        <v>1763</v>
      </c>
      <c r="JEU13" s="12" t="s">
        <v>1608</v>
      </c>
      <c r="JEV13" s="13" t="s">
        <v>1764</v>
      </c>
      <c r="JEW13" s="8">
        <v>42796</v>
      </c>
      <c r="JEX13" s="12" t="s">
        <v>1763</v>
      </c>
      <c r="JEY13" s="12" t="s">
        <v>1608</v>
      </c>
      <c r="JEZ13" s="13" t="s">
        <v>1764</v>
      </c>
      <c r="JFA13" s="8">
        <v>42796</v>
      </c>
      <c r="JFB13" s="12" t="s">
        <v>1763</v>
      </c>
      <c r="JFC13" s="12" t="s">
        <v>1608</v>
      </c>
      <c r="JFD13" s="13" t="s">
        <v>1764</v>
      </c>
      <c r="JFE13" s="8">
        <v>42796</v>
      </c>
      <c r="JFF13" s="12" t="s">
        <v>1763</v>
      </c>
      <c r="JFG13" s="12" t="s">
        <v>1608</v>
      </c>
      <c r="JFH13" s="13" t="s">
        <v>1764</v>
      </c>
      <c r="JFI13" s="8">
        <v>42796</v>
      </c>
      <c r="JFJ13" s="12" t="s">
        <v>1763</v>
      </c>
      <c r="JFK13" s="12" t="s">
        <v>1608</v>
      </c>
      <c r="JFL13" s="13" t="s">
        <v>1764</v>
      </c>
      <c r="JFM13" s="8">
        <v>42796</v>
      </c>
      <c r="JFN13" s="12" t="s">
        <v>1763</v>
      </c>
      <c r="JFO13" s="12" t="s">
        <v>1608</v>
      </c>
      <c r="JFP13" s="13" t="s">
        <v>1764</v>
      </c>
      <c r="JFQ13" s="8">
        <v>42796</v>
      </c>
      <c r="JFR13" s="12" t="s">
        <v>1763</v>
      </c>
      <c r="JFS13" s="12" t="s">
        <v>1608</v>
      </c>
      <c r="JFT13" s="13" t="s">
        <v>1764</v>
      </c>
      <c r="JFU13" s="8">
        <v>42796</v>
      </c>
      <c r="JFV13" s="12" t="s">
        <v>1763</v>
      </c>
      <c r="JFW13" s="12" t="s">
        <v>1608</v>
      </c>
      <c r="JFX13" s="13" t="s">
        <v>1764</v>
      </c>
      <c r="JFY13" s="8">
        <v>42796</v>
      </c>
      <c r="JFZ13" s="12" t="s">
        <v>1763</v>
      </c>
      <c r="JGA13" s="12" t="s">
        <v>1608</v>
      </c>
      <c r="JGB13" s="13" t="s">
        <v>1764</v>
      </c>
      <c r="JGC13" s="8">
        <v>42796</v>
      </c>
      <c r="JGD13" s="12" t="s">
        <v>1763</v>
      </c>
      <c r="JGE13" s="12" t="s">
        <v>1608</v>
      </c>
      <c r="JGF13" s="13" t="s">
        <v>1764</v>
      </c>
      <c r="JGG13" s="8">
        <v>42796</v>
      </c>
      <c r="JGH13" s="12" t="s">
        <v>1763</v>
      </c>
      <c r="JGI13" s="12" t="s">
        <v>1608</v>
      </c>
      <c r="JGJ13" s="13" t="s">
        <v>1764</v>
      </c>
      <c r="JGK13" s="8">
        <v>42796</v>
      </c>
      <c r="JGL13" s="12" t="s">
        <v>1763</v>
      </c>
      <c r="JGM13" s="12" t="s">
        <v>1608</v>
      </c>
      <c r="JGN13" s="13" t="s">
        <v>1764</v>
      </c>
      <c r="JGO13" s="8">
        <v>42796</v>
      </c>
      <c r="JGP13" s="12" t="s">
        <v>1763</v>
      </c>
      <c r="JGQ13" s="12" t="s">
        <v>1608</v>
      </c>
      <c r="JGR13" s="13" t="s">
        <v>1764</v>
      </c>
      <c r="JGS13" s="8">
        <v>42796</v>
      </c>
      <c r="JGT13" s="12" t="s">
        <v>1763</v>
      </c>
      <c r="JGU13" s="12" t="s">
        <v>1608</v>
      </c>
      <c r="JGV13" s="13" t="s">
        <v>1764</v>
      </c>
      <c r="JGW13" s="8">
        <v>42796</v>
      </c>
      <c r="JGX13" s="12" t="s">
        <v>1763</v>
      </c>
      <c r="JGY13" s="12" t="s">
        <v>1608</v>
      </c>
      <c r="JGZ13" s="13" t="s">
        <v>1764</v>
      </c>
      <c r="JHA13" s="8">
        <v>42796</v>
      </c>
      <c r="JHB13" s="12" t="s">
        <v>1763</v>
      </c>
      <c r="JHC13" s="12" t="s">
        <v>1608</v>
      </c>
      <c r="JHD13" s="13" t="s">
        <v>1764</v>
      </c>
      <c r="JHE13" s="8">
        <v>42796</v>
      </c>
      <c r="JHF13" s="12" t="s">
        <v>1763</v>
      </c>
      <c r="JHG13" s="12" t="s">
        <v>1608</v>
      </c>
      <c r="JHH13" s="13" t="s">
        <v>1764</v>
      </c>
      <c r="JHI13" s="8">
        <v>42796</v>
      </c>
      <c r="JHJ13" s="12" t="s">
        <v>1763</v>
      </c>
      <c r="JHK13" s="12" t="s">
        <v>1608</v>
      </c>
      <c r="JHL13" s="13" t="s">
        <v>1764</v>
      </c>
      <c r="JHM13" s="8">
        <v>42796</v>
      </c>
      <c r="JHN13" s="12" t="s">
        <v>1763</v>
      </c>
      <c r="JHO13" s="12" t="s">
        <v>1608</v>
      </c>
      <c r="JHP13" s="13" t="s">
        <v>1764</v>
      </c>
      <c r="JHQ13" s="8">
        <v>42796</v>
      </c>
      <c r="JHR13" s="12" t="s">
        <v>1763</v>
      </c>
      <c r="JHS13" s="12" t="s">
        <v>1608</v>
      </c>
      <c r="JHT13" s="13" t="s">
        <v>1764</v>
      </c>
      <c r="JHU13" s="8">
        <v>42796</v>
      </c>
      <c r="JHV13" s="12" t="s">
        <v>1763</v>
      </c>
      <c r="JHW13" s="12" t="s">
        <v>1608</v>
      </c>
      <c r="JHX13" s="13" t="s">
        <v>1764</v>
      </c>
      <c r="JHY13" s="8">
        <v>42796</v>
      </c>
      <c r="JHZ13" s="12" t="s">
        <v>1763</v>
      </c>
      <c r="JIA13" s="12" t="s">
        <v>1608</v>
      </c>
      <c r="JIB13" s="13" t="s">
        <v>1764</v>
      </c>
      <c r="JIC13" s="8">
        <v>42796</v>
      </c>
      <c r="JID13" s="12" t="s">
        <v>1763</v>
      </c>
      <c r="JIE13" s="12" t="s">
        <v>1608</v>
      </c>
      <c r="JIF13" s="13" t="s">
        <v>1764</v>
      </c>
      <c r="JIG13" s="8">
        <v>42796</v>
      </c>
      <c r="JIH13" s="12" t="s">
        <v>1763</v>
      </c>
      <c r="JII13" s="12" t="s">
        <v>1608</v>
      </c>
      <c r="JIJ13" s="13" t="s">
        <v>1764</v>
      </c>
      <c r="JIK13" s="8">
        <v>42796</v>
      </c>
      <c r="JIL13" s="12" t="s">
        <v>1763</v>
      </c>
      <c r="JIM13" s="12" t="s">
        <v>1608</v>
      </c>
      <c r="JIN13" s="13" t="s">
        <v>1764</v>
      </c>
      <c r="JIO13" s="8">
        <v>42796</v>
      </c>
      <c r="JIP13" s="12" t="s">
        <v>1763</v>
      </c>
      <c r="JIQ13" s="12" t="s">
        <v>1608</v>
      </c>
      <c r="JIR13" s="13" t="s">
        <v>1764</v>
      </c>
      <c r="JIS13" s="8">
        <v>42796</v>
      </c>
      <c r="JIT13" s="12" t="s">
        <v>1763</v>
      </c>
      <c r="JIU13" s="12" t="s">
        <v>1608</v>
      </c>
      <c r="JIV13" s="13" t="s">
        <v>1764</v>
      </c>
      <c r="JIW13" s="8">
        <v>42796</v>
      </c>
      <c r="JIX13" s="12" t="s">
        <v>1763</v>
      </c>
      <c r="JIY13" s="12" t="s">
        <v>1608</v>
      </c>
      <c r="JIZ13" s="13" t="s">
        <v>1764</v>
      </c>
      <c r="JJA13" s="8">
        <v>42796</v>
      </c>
      <c r="JJB13" s="12" t="s">
        <v>1763</v>
      </c>
      <c r="JJC13" s="12" t="s">
        <v>1608</v>
      </c>
      <c r="JJD13" s="13" t="s">
        <v>1764</v>
      </c>
      <c r="JJE13" s="8">
        <v>42796</v>
      </c>
      <c r="JJF13" s="12" t="s">
        <v>1763</v>
      </c>
      <c r="JJG13" s="12" t="s">
        <v>1608</v>
      </c>
      <c r="JJH13" s="13" t="s">
        <v>1764</v>
      </c>
      <c r="JJI13" s="8">
        <v>42796</v>
      </c>
      <c r="JJJ13" s="12" t="s">
        <v>1763</v>
      </c>
      <c r="JJK13" s="12" t="s">
        <v>1608</v>
      </c>
      <c r="JJL13" s="13" t="s">
        <v>1764</v>
      </c>
      <c r="JJM13" s="8">
        <v>42796</v>
      </c>
      <c r="JJN13" s="12" t="s">
        <v>1763</v>
      </c>
      <c r="JJO13" s="12" t="s">
        <v>1608</v>
      </c>
      <c r="JJP13" s="13" t="s">
        <v>1764</v>
      </c>
      <c r="JJQ13" s="8">
        <v>42796</v>
      </c>
      <c r="JJR13" s="12" t="s">
        <v>1763</v>
      </c>
      <c r="JJS13" s="12" t="s">
        <v>1608</v>
      </c>
      <c r="JJT13" s="13" t="s">
        <v>1764</v>
      </c>
      <c r="JJU13" s="8">
        <v>42796</v>
      </c>
      <c r="JJV13" s="12" t="s">
        <v>1763</v>
      </c>
      <c r="JJW13" s="12" t="s">
        <v>1608</v>
      </c>
      <c r="JJX13" s="13" t="s">
        <v>1764</v>
      </c>
      <c r="JJY13" s="8">
        <v>42796</v>
      </c>
      <c r="JJZ13" s="12" t="s">
        <v>1763</v>
      </c>
      <c r="JKA13" s="12" t="s">
        <v>1608</v>
      </c>
      <c r="JKB13" s="13" t="s">
        <v>1764</v>
      </c>
      <c r="JKC13" s="8">
        <v>42796</v>
      </c>
      <c r="JKD13" s="12" t="s">
        <v>1763</v>
      </c>
      <c r="JKE13" s="12" t="s">
        <v>1608</v>
      </c>
      <c r="JKF13" s="13" t="s">
        <v>1764</v>
      </c>
      <c r="JKG13" s="8">
        <v>42796</v>
      </c>
      <c r="JKH13" s="12" t="s">
        <v>1763</v>
      </c>
      <c r="JKI13" s="12" t="s">
        <v>1608</v>
      </c>
      <c r="JKJ13" s="13" t="s">
        <v>1764</v>
      </c>
      <c r="JKK13" s="8">
        <v>42796</v>
      </c>
      <c r="JKL13" s="12" t="s">
        <v>1763</v>
      </c>
      <c r="JKM13" s="12" t="s">
        <v>1608</v>
      </c>
      <c r="JKN13" s="13" t="s">
        <v>1764</v>
      </c>
      <c r="JKO13" s="8">
        <v>42796</v>
      </c>
      <c r="JKP13" s="12" t="s">
        <v>1763</v>
      </c>
      <c r="JKQ13" s="12" t="s">
        <v>1608</v>
      </c>
      <c r="JKR13" s="13" t="s">
        <v>1764</v>
      </c>
      <c r="JKS13" s="8">
        <v>42796</v>
      </c>
      <c r="JKT13" s="12" t="s">
        <v>1763</v>
      </c>
      <c r="JKU13" s="12" t="s">
        <v>1608</v>
      </c>
      <c r="JKV13" s="13" t="s">
        <v>1764</v>
      </c>
      <c r="JKW13" s="8">
        <v>42796</v>
      </c>
      <c r="JKX13" s="12" t="s">
        <v>1763</v>
      </c>
      <c r="JKY13" s="12" t="s">
        <v>1608</v>
      </c>
      <c r="JKZ13" s="13" t="s">
        <v>1764</v>
      </c>
      <c r="JLA13" s="8">
        <v>42796</v>
      </c>
      <c r="JLB13" s="12" t="s">
        <v>1763</v>
      </c>
      <c r="JLC13" s="12" t="s">
        <v>1608</v>
      </c>
      <c r="JLD13" s="13" t="s">
        <v>1764</v>
      </c>
      <c r="JLE13" s="8">
        <v>42796</v>
      </c>
      <c r="JLF13" s="12" t="s">
        <v>1763</v>
      </c>
      <c r="JLG13" s="12" t="s">
        <v>1608</v>
      </c>
      <c r="JLH13" s="13" t="s">
        <v>1764</v>
      </c>
      <c r="JLI13" s="8">
        <v>42796</v>
      </c>
      <c r="JLJ13" s="12" t="s">
        <v>1763</v>
      </c>
      <c r="JLK13" s="12" t="s">
        <v>1608</v>
      </c>
      <c r="JLL13" s="13" t="s">
        <v>1764</v>
      </c>
      <c r="JLM13" s="8">
        <v>42796</v>
      </c>
      <c r="JLN13" s="12" t="s">
        <v>1763</v>
      </c>
      <c r="JLO13" s="12" t="s">
        <v>1608</v>
      </c>
      <c r="JLP13" s="13" t="s">
        <v>1764</v>
      </c>
      <c r="JLQ13" s="8">
        <v>42796</v>
      </c>
      <c r="JLR13" s="12" t="s">
        <v>1763</v>
      </c>
      <c r="JLS13" s="12" t="s">
        <v>1608</v>
      </c>
      <c r="JLT13" s="13" t="s">
        <v>1764</v>
      </c>
      <c r="JLU13" s="8">
        <v>42796</v>
      </c>
      <c r="JLV13" s="12" t="s">
        <v>1763</v>
      </c>
      <c r="JLW13" s="12" t="s">
        <v>1608</v>
      </c>
      <c r="JLX13" s="13" t="s">
        <v>1764</v>
      </c>
      <c r="JLY13" s="8">
        <v>42796</v>
      </c>
      <c r="JLZ13" s="12" t="s">
        <v>1763</v>
      </c>
      <c r="JMA13" s="12" t="s">
        <v>1608</v>
      </c>
      <c r="JMB13" s="13" t="s">
        <v>1764</v>
      </c>
      <c r="JMC13" s="8">
        <v>42796</v>
      </c>
      <c r="JMD13" s="12" t="s">
        <v>1763</v>
      </c>
      <c r="JME13" s="12" t="s">
        <v>1608</v>
      </c>
      <c r="JMF13" s="13" t="s">
        <v>1764</v>
      </c>
      <c r="JMG13" s="8">
        <v>42796</v>
      </c>
      <c r="JMH13" s="12" t="s">
        <v>1763</v>
      </c>
      <c r="JMI13" s="12" t="s">
        <v>1608</v>
      </c>
      <c r="JMJ13" s="13" t="s">
        <v>1764</v>
      </c>
      <c r="JMK13" s="8">
        <v>42796</v>
      </c>
      <c r="JML13" s="12" t="s">
        <v>1763</v>
      </c>
      <c r="JMM13" s="12" t="s">
        <v>1608</v>
      </c>
      <c r="JMN13" s="13" t="s">
        <v>1764</v>
      </c>
      <c r="JMO13" s="8">
        <v>42796</v>
      </c>
      <c r="JMP13" s="12" t="s">
        <v>1763</v>
      </c>
      <c r="JMQ13" s="12" t="s">
        <v>1608</v>
      </c>
      <c r="JMR13" s="13" t="s">
        <v>1764</v>
      </c>
      <c r="JMS13" s="8">
        <v>42796</v>
      </c>
      <c r="JMT13" s="12" t="s">
        <v>1763</v>
      </c>
      <c r="JMU13" s="12" t="s">
        <v>1608</v>
      </c>
      <c r="JMV13" s="13" t="s">
        <v>1764</v>
      </c>
      <c r="JMW13" s="8">
        <v>42796</v>
      </c>
      <c r="JMX13" s="12" t="s">
        <v>1763</v>
      </c>
      <c r="JMY13" s="12" t="s">
        <v>1608</v>
      </c>
      <c r="JMZ13" s="13" t="s">
        <v>1764</v>
      </c>
      <c r="JNA13" s="8">
        <v>42796</v>
      </c>
      <c r="JNB13" s="12" t="s">
        <v>1763</v>
      </c>
      <c r="JNC13" s="12" t="s">
        <v>1608</v>
      </c>
      <c r="JND13" s="13" t="s">
        <v>1764</v>
      </c>
      <c r="JNE13" s="8">
        <v>42796</v>
      </c>
      <c r="JNF13" s="12" t="s">
        <v>1763</v>
      </c>
      <c r="JNG13" s="12" t="s">
        <v>1608</v>
      </c>
      <c r="JNH13" s="13" t="s">
        <v>1764</v>
      </c>
      <c r="JNI13" s="8">
        <v>42796</v>
      </c>
      <c r="JNJ13" s="12" t="s">
        <v>1763</v>
      </c>
      <c r="JNK13" s="12" t="s">
        <v>1608</v>
      </c>
      <c r="JNL13" s="13" t="s">
        <v>1764</v>
      </c>
      <c r="JNM13" s="8">
        <v>42796</v>
      </c>
      <c r="JNN13" s="12" t="s">
        <v>1763</v>
      </c>
      <c r="JNO13" s="12" t="s">
        <v>1608</v>
      </c>
      <c r="JNP13" s="13" t="s">
        <v>1764</v>
      </c>
      <c r="JNQ13" s="8">
        <v>42796</v>
      </c>
      <c r="JNR13" s="12" t="s">
        <v>1763</v>
      </c>
      <c r="JNS13" s="12" t="s">
        <v>1608</v>
      </c>
      <c r="JNT13" s="13" t="s">
        <v>1764</v>
      </c>
      <c r="JNU13" s="8">
        <v>42796</v>
      </c>
      <c r="JNV13" s="12" t="s">
        <v>1763</v>
      </c>
      <c r="JNW13" s="12" t="s">
        <v>1608</v>
      </c>
      <c r="JNX13" s="13" t="s">
        <v>1764</v>
      </c>
      <c r="JNY13" s="8">
        <v>42796</v>
      </c>
      <c r="JNZ13" s="12" t="s">
        <v>1763</v>
      </c>
      <c r="JOA13" s="12" t="s">
        <v>1608</v>
      </c>
      <c r="JOB13" s="13" t="s">
        <v>1764</v>
      </c>
      <c r="JOC13" s="8">
        <v>42796</v>
      </c>
      <c r="JOD13" s="12" t="s">
        <v>1763</v>
      </c>
      <c r="JOE13" s="12" t="s">
        <v>1608</v>
      </c>
      <c r="JOF13" s="13" t="s">
        <v>1764</v>
      </c>
      <c r="JOG13" s="8">
        <v>42796</v>
      </c>
      <c r="JOH13" s="12" t="s">
        <v>1763</v>
      </c>
      <c r="JOI13" s="12" t="s">
        <v>1608</v>
      </c>
      <c r="JOJ13" s="13" t="s">
        <v>1764</v>
      </c>
      <c r="JOK13" s="8">
        <v>42796</v>
      </c>
      <c r="JOL13" s="12" t="s">
        <v>1763</v>
      </c>
      <c r="JOM13" s="12" t="s">
        <v>1608</v>
      </c>
      <c r="JON13" s="13" t="s">
        <v>1764</v>
      </c>
      <c r="JOO13" s="8">
        <v>42796</v>
      </c>
      <c r="JOP13" s="12" t="s">
        <v>1763</v>
      </c>
      <c r="JOQ13" s="12" t="s">
        <v>1608</v>
      </c>
      <c r="JOR13" s="13" t="s">
        <v>1764</v>
      </c>
      <c r="JOS13" s="8">
        <v>42796</v>
      </c>
      <c r="JOT13" s="12" t="s">
        <v>1763</v>
      </c>
      <c r="JOU13" s="12" t="s">
        <v>1608</v>
      </c>
      <c r="JOV13" s="13" t="s">
        <v>1764</v>
      </c>
      <c r="JOW13" s="8">
        <v>42796</v>
      </c>
      <c r="JOX13" s="12" t="s">
        <v>1763</v>
      </c>
      <c r="JOY13" s="12" t="s">
        <v>1608</v>
      </c>
      <c r="JOZ13" s="13" t="s">
        <v>1764</v>
      </c>
      <c r="JPA13" s="8">
        <v>42796</v>
      </c>
      <c r="JPB13" s="12" t="s">
        <v>1763</v>
      </c>
      <c r="JPC13" s="12" t="s">
        <v>1608</v>
      </c>
      <c r="JPD13" s="13" t="s">
        <v>1764</v>
      </c>
      <c r="JPE13" s="8">
        <v>42796</v>
      </c>
      <c r="JPF13" s="12" t="s">
        <v>1763</v>
      </c>
      <c r="JPG13" s="12" t="s">
        <v>1608</v>
      </c>
      <c r="JPH13" s="13" t="s">
        <v>1764</v>
      </c>
      <c r="JPI13" s="8">
        <v>42796</v>
      </c>
      <c r="JPJ13" s="12" t="s">
        <v>1763</v>
      </c>
      <c r="JPK13" s="12" t="s">
        <v>1608</v>
      </c>
      <c r="JPL13" s="13" t="s">
        <v>1764</v>
      </c>
      <c r="JPM13" s="8">
        <v>42796</v>
      </c>
      <c r="JPN13" s="12" t="s">
        <v>1763</v>
      </c>
      <c r="JPO13" s="12" t="s">
        <v>1608</v>
      </c>
      <c r="JPP13" s="13" t="s">
        <v>1764</v>
      </c>
      <c r="JPQ13" s="8">
        <v>42796</v>
      </c>
      <c r="JPR13" s="12" t="s">
        <v>1763</v>
      </c>
      <c r="JPS13" s="12" t="s">
        <v>1608</v>
      </c>
      <c r="JPT13" s="13" t="s">
        <v>1764</v>
      </c>
      <c r="JPU13" s="8">
        <v>42796</v>
      </c>
      <c r="JPV13" s="12" t="s">
        <v>1763</v>
      </c>
      <c r="JPW13" s="12" t="s">
        <v>1608</v>
      </c>
      <c r="JPX13" s="13" t="s">
        <v>1764</v>
      </c>
      <c r="JPY13" s="8">
        <v>42796</v>
      </c>
      <c r="JPZ13" s="12" t="s">
        <v>1763</v>
      </c>
      <c r="JQA13" s="12" t="s">
        <v>1608</v>
      </c>
      <c r="JQB13" s="13" t="s">
        <v>1764</v>
      </c>
      <c r="JQC13" s="8">
        <v>42796</v>
      </c>
      <c r="JQD13" s="12" t="s">
        <v>1763</v>
      </c>
      <c r="JQE13" s="12" t="s">
        <v>1608</v>
      </c>
      <c r="JQF13" s="13" t="s">
        <v>1764</v>
      </c>
      <c r="JQG13" s="8">
        <v>42796</v>
      </c>
      <c r="JQH13" s="12" t="s">
        <v>1763</v>
      </c>
      <c r="JQI13" s="12" t="s">
        <v>1608</v>
      </c>
      <c r="JQJ13" s="13" t="s">
        <v>1764</v>
      </c>
      <c r="JQK13" s="8">
        <v>42796</v>
      </c>
      <c r="JQL13" s="12" t="s">
        <v>1763</v>
      </c>
      <c r="JQM13" s="12" t="s">
        <v>1608</v>
      </c>
      <c r="JQN13" s="13" t="s">
        <v>1764</v>
      </c>
      <c r="JQO13" s="8">
        <v>42796</v>
      </c>
      <c r="JQP13" s="12" t="s">
        <v>1763</v>
      </c>
      <c r="JQQ13" s="12" t="s">
        <v>1608</v>
      </c>
      <c r="JQR13" s="13" t="s">
        <v>1764</v>
      </c>
      <c r="JQS13" s="8">
        <v>42796</v>
      </c>
      <c r="JQT13" s="12" t="s">
        <v>1763</v>
      </c>
      <c r="JQU13" s="12" t="s">
        <v>1608</v>
      </c>
      <c r="JQV13" s="13" t="s">
        <v>1764</v>
      </c>
      <c r="JQW13" s="8">
        <v>42796</v>
      </c>
      <c r="JQX13" s="12" t="s">
        <v>1763</v>
      </c>
      <c r="JQY13" s="12" t="s">
        <v>1608</v>
      </c>
      <c r="JQZ13" s="13" t="s">
        <v>1764</v>
      </c>
      <c r="JRA13" s="8">
        <v>42796</v>
      </c>
      <c r="JRB13" s="12" t="s">
        <v>1763</v>
      </c>
      <c r="JRC13" s="12" t="s">
        <v>1608</v>
      </c>
      <c r="JRD13" s="13" t="s">
        <v>1764</v>
      </c>
      <c r="JRE13" s="8">
        <v>42796</v>
      </c>
      <c r="JRF13" s="12" t="s">
        <v>1763</v>
      </c>
      <c r="JRG13" s="12" t="s">
        <v>1608</v>
      </c>
      <c r="JRH13" s="13" t="s">
        <v>1764</v>
      </c>
      <c r="JRI13" s="8">
        <v>42796</v>
      </c>
      <c r="JRJ13" s="12" t="s">
        <v>1763</v>
      </c>
      <c r="JRK13" s="12" t="s">
        <v>1608</v>
      </c>
      <c r="JRL13" s="13" t="s">
        <v>1764</v>
      </c>
      <c r="JRM13" s="8">
        <v>42796</v>
      </c>
      <c r="JRN13" s="12" t="s">
        <v>1763</v>
      </c>
      <c r="JRO13" s="12" t="s">
        <v>1608</v>
      </c>
      <c r="JRP13" s="13" t="s">
        <v>1764</v>
      </c>
      <c r="JRQ13" s="8">
        <v>42796</v>
      </c>
      <c r="JRR13" s="12" t="s">
        <v>1763</v>
      </c>
      <c r="JRS13" s="12" t="s">
        <v>1608</v>
      </c>
      <c r="JRT13" s="13" t="s">
        <v>1764</v>
      </c>
      <c r="JRU13" s="8">
        <v>42796</v>
      </c>
      <c r="JRV13" s="12" t="s">
        <v>1763</v>
      </c>
      <c r="JRW13" s="12" t="s">
        <v>1608</v>
      </c>
      <c r="JRX13" s="13" t="s">
        <v>1764</v>
      </c>
      <c r="JRY13" s="8">
        <v>42796</v>
      </c>
      <c r="JRZ13" s="12" t="s">
        <v>1763</v>
      </c>
      <c r="JSA13" s="12" t="s">
        <v>1608</v>
      </c>
      <c r="JSB13" s="13" t="s">
        <v>1764</v>
      </c>
      <c r="JSC13" s="8">
        <v>42796</v>
      </c>
      <c r="JSD13" s="12" t="s">
        <v>1763</v>
      </c>
      <c r="JSE13" s="12" t="s">
        <v>1608</v>
      </c>
      <c r="JSF13" s="13" t="s">
        <v>1764</v>
      </c>
      <c r="JSG13" s="8">
        <v>42796</v>
      </c>
      <c r="JSH13" s="12" t="s">
        <v>1763</v>
      </c>
      <c r="JSI13" s="12" t="s">
        <v>1608</v>
      </c>
      <c r="JSJ13" s="13" t="s">
        <v>1764</v>
      </c>
      <c r="JSK13" s="8">
        <v>42796</v>
      </c>
      <c r="JSL13" s="12" t="s">
        <v>1763</v>
      </c>
      <c r="JSM13" s="12" t="s">
        <v>1608</v>
      </c>
      <c r="JSN13" s="13" t="s">
        <v>1764</v>
      </c>
      <c r="JSO13" s="8">
        <v>42796</v>
      </c>
      <c r="JSP13" s="12" t="s">
        <v>1763</v>
      </c>
      <c r="JSQ13" s="12" t="s">
        <v>1608</v>
      </c>
      <c r="JSR13" s="13" t="s">
        <v>1764</v>
      </c>
      <c r="JSS13" s="8">
        <v>42796</v>
      </c>
      <c r="JST13" s="12" t="s">
        <v>1763</v>
      </c>
      <c r="JSU13" s="12" t="s">
        <v>1608</v>
      </c>
      <c r="JSV13" s="13" t="s">
        <v>1764</v>
      </c>
      <c r="JSW13" s="8">
        <v>42796</v>
      </c>
      <c r="JSX13" s="12" t="s">
        <v>1763</v>
      </c>
      <c r="JSY13" s="12" t="s">
        <v>1608</v>
      </c>
      <c r="JSZ13" s="13" t="s">
        <v>1764</v>
      </c>
      <c r="JTA13" s="8">
        <v>42796</v>
      </c>
      <c r="JTB13" s="12" t="s">
        <v>1763</v>
      </c>
      <c r="JTC13" s="12" t="s">
        <v>1608</v>
      </c>
      <c r="JTD13" s="13" t="s">
        <v>1764</v>
      </c>
      <c r="JTE13" s="8">
        <v>42796</v>
      </c>
      <c r="JTF13" s="12" t="s">
        <v>1763</v>
      </c>
      <c r="JTG13" s="12" t="s">
        <v>1608</v>
      </c>
      <c r="JTH13" s="13" t="s">
        <v>1764</v>
      </c>
      <c r="JTI13" s="8">
        <v>42796</v>
      </c>
      <c r="JTJ13" s="12" t="s">
        <v>1763</v>
      </c>
      <c r="JTK13" s="12" t="s">
        <v>1608</v>
      </c>
      <c r="JTL13" s="13" t="s">
        <v>1764</v>
      </c>
      <c r="JTM13" s="8">
        <v>42796</v>
      </c>
      <c r="JTN13" s="12" t="s">
        <v>1763</v>
      </c>
      <c r="JTO13" s="12" t="s">
        <v>1608</v>
      </c>
      <c r="JTP13" s="13" t="s">
        <v>1764</v>
      </c>
      <c r="JTQ13" s="8">
        <v>42796</v>
      </c>
      <c r="JTR13" s="12" t="s">
        <v>1763</v>
      </c>
      <c r="JTS13" s="12" t="s">
        <v>1608</v>
      </c>
      <c r="JTT13" s="13" t="s">
        <v>1764</v>
      </c>
      <c r="JTU13" s="8">
        <v>42796</v>
      </c>
      <c r="JTV13" s="12" t="s">
        <v>1763</v>
      </c>
      <c r="JTW13" s="12" t="s">
        <v>1608</v>
      </c>
      <c r="JTX13" s="13" t="s">
        <v>1764</v>
      </c>
      <c r="JTY13" s="8">
        <v>42796</v>
      </c>
      <c r="JTZ13" s="12" t="s">
        <v>1763</v>
      </c>
      <c r="JUA13" s="12" t="s">
        <v>1608</v>
      </c>
      <c r="JUB13" s="13" t="s">
        <v>1764</v>
      </c>
      <c r="JUC13" s="8">
        <v>42796</v>
      </c>
      <c r="JUD13" s="12" t="s">
        <v>1763</v>
      </c>
      <c r="JUE13" s="12" t="s">
        <v>1608</v>
      </c>
      <c r="JUF13" s="13" t="s">
        <v>1764</v>
      </c>
      <c r="JUG13" s="8">
        <v>42796</v>
      </c>
      <c r="JUH13" s="12" t="s">
        <v>1763</v>
      </c>
      <c r="JUI13" s="12" t="s">
        <v>1608</v>
      </c>
      <c r="JUJ13" s="13" t="s">
        <v>1764</v>
      </c>
      <c r="JUK13" s="8">
        <v>42796</v>
      </c>
      <c r="JUL13" s="12" t="s">
        <v>1763</v>
      </c>
      <c r="JUM13" s="12" t="s">
        <v>1608</v>
      </c>
      <c r="JUN13" s="13" t="s">
        <v>1764</v>
      </c>
      <c r="JUO13" s="8">
        <v>42796</v>
      </c>
      <c r="JUP13" s="12" t="s">
        <v>1763</v>
      </c>
      <c r="JUQ13" s="12" t="s">
        <v>1608</v>
      </c>
      <c r="JUR13" s="13" t="s">
        <v>1764</v>
      </c>
      <c r="JUS13" s="8">
        <v>42796</v>
      </c>
      <c r="JUT13" s="12" t="s">
        <v>1763</v>
      </c>
      <c r="JUU13" s="12" t="s">
        <v>1608</v>
      </c>
      <c r="JUV13" s="13" t="s">
        <v>1764</v>
      </c>
      <c r="JUW13" s="8">
        <v>42796</v>
      </c>
      <c r="JUX13" s="12" t="s">
        <v>1763</v>
      </c>
      <c r="JUY13" s="12" t="s">
        <v>1608</v>
      </c>
      <c r="JUZ13" s="13" t="s">
        <v>1764</v>
      </c>
      <c r="JVA13" s="8">
        <v>42796</v>
      </c>
      <c r="JVB13" s="12" t="s">
        <v>1763</v>
      </c>
      <c r="JVC13" s="12" t="s">
        <v>1608</v>
      </c>
      <c r="JVD13" s="13" t="s">
        <v>1764</v>
      </c>
      <c r="JVE13" s="8">
        <v>42796</v>
      </c>
      <c r="JVF13" s="12" t="s">
        <v>1763</v>
      </c>
      <c r="JVG13" s="12" t="s">
        <v>1608</v>
      </c>
      <c r="JVH13" s="13" t="s">
        <v>1764</v>
      </c>
      <c r="JVI13" s="8">
        <v>42796</v>
      </c>
      <c r="JVJ13" s="12" t="s">
        <v>1763</v>
      </c>
      <c r="JVK13" s="12" t="s">
        <v>1608</v>
      </c>
      <c r="JVL13" s="13" t="s">
        <v>1764</v>
      </c>
      <c r="JVM13" s="8">
        <v>42796</v>
      </c>
      <c r="JVN13" s="12" t="s">
        <v>1763</v>
      </c>
      <c r="JVO13" s="12" t="s">
        <v>1608</v>
      </c>
      <c r="JVP13" s="13" t="s">
        <v>1764</v>
      </c>
      <c r="JVQ13" s="8">
        <v>42796</v>
      </c>
      <c r="JVR13" s="12" t="s">
        <v>1763</v>
      </c>
      <c r="JVS13" s="12" t="s">
        <v>1608</v>
      </c>
      <c r="JVT13" s="13" t="s">
        <v>1764</v>
      </c>
      <c r="JVU13" s="8">
        <v>42796</v>
      </c>
      <c r="JVV13" s="12" t="s">
        <v>1763</v>
      </c>
      <c r="JVW13" s="12" t="s">
        <v>1608</v>
      </c>
      <c r="JVX13" s="13" t="s">
        <v>1764</v>
      </c>
      <c r="JVY13" s="8">
        <v>42796</v>
      </c>
      <c r="JVZ13" s="12" t="s">
        <v>1763</v>
      </c>
      <c r="JWA13" s="12" t="s">
        <v>1608</v>
      </c>
      <c r="JWB13" s="13" t="s">
        <v>1764</v>
      </c>
      <c r="JWC13" s="8">
        <v>42796</v>
      </c>
      <c r="JWD13" s="12" t="s">
        <v>1763</v>
      </c>
      <c r="JWE13" s="12" t="s">
        <v>1608</v>
      </c>
      <c r="JWF13" s="13" t="s">
        <v>1764</v>
      </c>
      <c r="JWG13" s="8">
        <v>42796</v>
      </c>
      <c r="JWH13" s="12" t="s">
        <v>1763</v>
      </c>
      <c r="JWI13" s="12" t="s">
        <v>1608</v>
      </c>
      <c r="JWJ13" s="13" t="s">
        <v>1764</v>
      </c>
      <c r="JWK13" s="8">
        <v>42796</v>
      </c>
      <c r="JWL13" s="12" t="s">
        <v>1763</v>
      </c>
      <c r="JWM13" s="12" t="s">
        <v>1608</v>
      </c>
      <c r="JWN13" s="13" t="s">
        <v>1764</v>
      </c>
      <c r="JWO13" s="8">
        <v>42796</v>
      </c>
      <c r="JWP13" s="12" t="s">
        <v>1763</v>
      </c>
      <c r="JWQ13" s="12" t="s">
        <v>1608</v>
      </c>
      <c r="JWR13" s="13" t="s">
        <v>1764</v>
      </c>
      <c r="JWS13" s="8">
        <v>42796</v>
      </c>
      <c r="JWT13" s="12" t="s">
        <v>1763</v>
      </c>
      <c r="JWU13" s="12" t="s">
        <v>1608</v>
      </c>
      <c r="JWV13" s="13" t="s">
        <v>1764</v>
      </c>
      <c r="JWW13" s="8">
        <v>42796</v>
      </c>
      <c r="JWX13" s="12" t="s">
        <v>1763</v>
      </c>
      <c r="JWY13" s="12" t="s">
        <v>1608</v>
      </c>
      <c r="JWZ13" s="13" t="s">
        <v>1764</v>
      </c>
      <c r="JXA13" s="8">
        <v>42796</v>
      </c>
      <c r="JXB13" s="12" t="s">
        <v>1763</v>
      </c>
      <c r="JXC13" s="12" t="s">
        <v>1608</v>
      </c>
      <c r="JXD13" s="13" t="s">
        <v>1764</v>
      </c>
      <c r="JXE13" s="8">
        <v>42796</v>
      </c>
      <c r="JXF13" s="12" t="s">
        <v>1763</v>
      </c>
      <c r="JXG13" s="12" t="s">
        <v>1608</v>
      </c>
      <c r="JXH13" s="13" t="s">
        <v>1764</v>
      </c>
      <c r="JXI13" s="8">
        <v>42796</v>
      </c>
      <c r="JXJ13" s="12" t="s">
        <v>1763</v>
      </c>
      <c r="JXK13" s="12" t="s">
        <v>1608</v>
      </c>
      <c r="JXL13" s="13" t="s">
        <v>1764</v>
      </c>
      <c r="JXM13" s="8">
        <v>42796</v>
      </c>
      <c r="JXN13" s="12" t="s">
        <v>1763</v>
      </c>
      <c r="JXO13" s="12" t="s">
        <v>1608</v>
      </c>
      <c r="JXP13" s="13" t="s">
        <v>1764</v>
      </c>
      <c r="JXQ13" s="8">
        <v>42796</v>
      </c>
      <c r="JXR13" s="12" t="s">
        <v>1763</v>
      </c>
      <c r="JXS13" s="12" t="s">
        <v>1608</v>
      </c>
      <c r="JXT13" s="13" t="s">
        <v>1764</v>
      </c>
      <c r="JXU13" s="8">
        <v>42796</v>
      </c>
      <c r="JXV13" s="12" t="s">
        <v>1763</v>
      </c>
      <c r="JXW13" s="12" t="s">
        <v>1608</v>
      </c>
      <c r="JXX13" s="13" t="s">
        <v>1764</v>
      </c>
      <c r="JXY13" s="8">
        <v>42796</v>
      </c>
      <c r="JXZ13" s="12" t="s">
        <v>1763</v>
      </c>
      <c r="JYA13" s="12" t="s">
        <v>1608</v>
      </c>
      <c r="JYB13" s="13" t="s">
        <v>1764</v>
      </c>
      <c r="JYC13" s="8">
        <v>42796</v>
      </c>
      <c r="JYD13" s="12" t="s">
        <v>1763</v>
      </c>
      <c r="JYE13" s="12" t="s">
        <v>1608</v>
      </c>
      <c r="JYF13" s="13" t="s">
        <v>1764</v>
      </c>
      <c r="JYG13" s="8">
        <v>42796</v>
      </c>
      <c r="JYH13" s="12" t="s">
        <v>1763</v>
      </c>
      <c r="JYI13" s="12" t="s">
        <v>1608</v>
      </c>
      <c r="JYJ13" s="13" t="s">
        <v>1764</v>
      </c>
      <c r="JYK13" s="8">
        <v>42796</v>
      </c>
      <c r="JYL13" s="12" t="s">
        <v>1763</v>
      </c>
      <c r="JYM13" s="12" t="s">
        <v>1608</v>
      </c>
      <c r="JYN13" s="13" t="s">
        <v>1764</v>
      </c>
      <c r="JYO13" s="8">
        <v>42796</v>
      </c>
      <c r="JYP13" s="12" t="s">
        <v>1763</v>
      </c>
      <c r="JYQ13" s="12" t="s">
        <v>1608</v>
      </c>
      <c r="JYR13" s="13" t="s">
        <v>1764</v>
      </c>
      <c r="JYS13" s="8">
        <v>42796</v>
      </c>
      <c r="JYT13" s="12" t="s">
        <v>1763</v>
      </c>
      <c r="JYU13" s="12" t="s">
        <v>1608</v>
      </c>
      <c r="JYV13" s="13" t="s">
        <v>1764</v>
      </c>
      <c r="JYW13" s="8">
        <v>42796</v>
      </c>
      <c r="JYX13" s="12" t="s">
        <v>1763</v>
      </c>
      <c r="JYY13" s="12" t="s">
        <v>1608</v>
      </c>
      <c r="JYZ13" s="13" t="s">
        <v>1764</v>
      </c>
      <c r="JZA13" s="8">
        <v>42796</v>
      </c>
      <c r="JZB13" s="12" t="s">
        <v>1763</v>
      </c>
      <c r="JZC13" s="12" t="s">
        <v>1608</v>
      </c>
      <c r="JZD13" s="13" t="s">
        <v>1764</v>
      </c>
      <c r="JZE13" s="8">
        <v>42796</v>
      </c>
      <c r="JZF13" s="12" t="s">
        <v>1763</v>
      </c>
      <c r="JZG13" s="12" t="s">
        <v>1608</v>
      </c>
      <c r="JZH13" s="13" t="s">
        <v>1764</v>
      </c>
      <c r="JZI13" s="8">
        <v>42796</v>
      </c>
      <c r="JZJ13" s="12" t="s">
        <v>1763</v>
      </c>
      <c r="JZK13" s="12" t="s">
        <v>1608</v>
      </c>
      <c r="JZL13" s="13" t="s">
        <v>1764</v>
      </c>
      <c r="JZM13" s="8">
        <v>42796</v>
      </c>
      <c r="JZN13" s="12" t="s">
        <v>1763</v>
      </c>
      <c r="JZO13" s="12" t="s">
        <v>1608</v>
      </c>
      <c r="JZP13" s="13" t="s">
        <v>1764</v>
      </c>
      <c r="JZQ13" s="8">
        <v>42796</v>
      </c>
      <c r="JZR13" s="12" t="s">
        <v>1763</v>
      </c>
      <c r="JZS13" s="12" t="s">
        <v>1608</v>
      </c>
      <c r="JZT13" s="13" t="s">
        <v>1764</v>
      </c>
      <c r="JZU13" s="8">
        <v>42796</v>
      </c>
      <c r="JZV13" s="12" t="s">
        <v>1763</v>
      </c>
      <c r="JZW13" s="12" t="s">
        <v>1608</v>
      </c>
      <c r="JZX13" s="13" t="s">
        <v>1764</v>
      </c>
      <c r="JZY13" s="8">
        <v>42796</v>
      </c>
      <c r="JZZ13" s="12" t="s">
        <v>1763</v>
      </c>
      <c r="KAA13" s="12" t="s">
        <v>1608</v>
      </c>
      <c r="KAB13" s="13" t="s">
        <v>1764</v>
      </c>
      <c r="KAC13" s="8">
        <v>42796</v>
      </c>
      <c r="KAD13" s="12" t="s">
        <v>1763</v>
      </c>
      <c r="KAE13" s="12" t="s">
        <v>1608</v>
      </c>
      <c r="KAF13" s="13" t="s">
        <v>1764</v>
      </c>
      <c r="KAG13" s="8">
        <v>42796</v>
      </c>
      <c r="KAH13" s="12" t="s">
        <v>1763</v>
      </c>
      <c r="KAI13" s="12" t="s">
        <v>1608</v>
      </c>
      <c r="KAJ13" s="13" t="s">
        <v>1764</v>
      </c>
      <c r="KAK13" s="8">
        <v>42796</v>
      </c>
      <c r="KAL13" s="12" t="s">
        <v>1763</v>
      </c>
      <c r="KAM13" s="12" t="s">
        <v>1608</v>
      </c>
      <c r="KAN13" s="13" t="s">
        <v>1764</v>
      </c>
      <c r="KAO13" s="8">
        <v>42796</v>
      </c>
      <c r="KAP13" s="12" t="s">
        <v>1763</v>
      </c>
      <c r="KAQ13" s="12" t="s">
        <v>1608</v>
      </c>
      <c r="KAR13" s="13" t="s">
        <v>1764</v>
      </c>
      <c r="KAS13" s="8">
        <v>42796</v>
      </c>
      <c r="KAT13" s="12" t="s">
        <v>1763</v>
      </c>
      <c r="KAU13" s="12" t="s">
        <v>1608</v>
      </c>
      <c r="KAV13" s="13" t="s">
        <v>1764</v>
      </c>
      <c r="KAW13" s="8">
        <v>42796</v>
      </c>
      <c r="KAX13" s="12" t="s">
        <v>1763</v>
      </c>
      <c r="KAY13" s="12" t="s">
        <v>1608</v>
      </c>
      <c r="KAZ13" s="13" t="s">
        <v>1764</v>
      </c>
      <c r="KBA13" s="8">
        <v>42796</v>
      </c>
      <c r="KBB13" s="12" t="s">
        <v>1763</v>
      </c>
      <c r="KBC13" s="12" t="s">
        <v>1608</v>
      </c>
      <c r="KBD13" s="13" t="s">
        <v>1764</v>
      </c>
      <c r="KBE13" s="8">
        <v>42796</v>
      </c>
      <c r="KBF13" s="12" t="s">
        <v>1763</v>
      </c>
      <c r="KBG13" s="12" t="s">
        <v>1608</v>
      </c>
      <c r="KBH13" s="13" t="s">
        <v>1764</v>
      </c>
      <c r="KBI13" s="8">
        <v>42796</v>
      </c>
      <c r="KBJ13" s="12" t="s">
        <v>1763</v>
      </c>
      <c r="KBK13" s="12" t="s">
        <v>1608</v>
      </c>
      <c r="KBL13" s="13" t="s">
        <v>1764</v>
      </c>
      <c r="KBM13" s="8">
        <v>42796</v>
      </c>
      <c r="KBN13" s="12" t="s">
        <v>1763</v>
      </c>
      <c r="KBO13" s="12" t="s">
        <v>1608</v>
      </c>
      <c r="KBP13" s="13" t="s">
        <v>1764</v>
      </c>
      <c r="KBQ13" s="8">
        <v>42796</v>
      </c>
      <c r="KBR13" s="12" t="s">
        <v>1763</v>
      </c>
      <c r="KBS13" s="12" t="s">
        <v>1608</v>
      </c>
      <c r="KBT13" s="13" t="s">
        <v>1764</v>
      </c>
      <c r="KBU13" s="8">
        <v>42796</v>
      </c>
      <c r="KBV13" s="12" t="s">
        <v>1763</v>
      </c>
      <c r="KBW13" s="12" t="s">
        <v>1608</v>
      </c>
      <c r="KBX13" s="13" t="s">
        <v>1764</v>
      </c>
      <c r="KBY13" s="8">
        <v>42796</v>
      </c>
      <c r="KBZ13" s="12" t="s">
        <v>1763</v>
      </c>
      <c r="KCA13" s="12" t="s">
        <v>1608</v>
      </c>
      <c r="KCB13" s="13" t="s">
        <v>1764</v>
      </c>
      <c r="KCC13" s="8">
        <v>42796</v>
      </c>
      <c r="KCD13" s="12" t="s">
        <v>1763</v>
      </c>
      <c r="KCE13" s="12" t="s">
        <v>1608</v>
      </c>
      <c r="KCF13" s="13" t="s">
        <v>1764</v>
      </c>
      <c r="KCG13" s="8">
        <v>42796</v>
      </c>
      <c r="KCH13" s="12" t="s">
        <v>1763</v>
      </c>
      <c r="KCI13" s="12" t="s">
        <v>1608</v>
      </c>
      <c r="KCJ13" s="13" t="s">
        <v>1764</v>
      </c>
      <c r="KCK13" s="8">
        <v>42796</v>
      </c>
      <c r="KCL13" s="12" t="s">
        <v>1763</v>
      </c>
      <c r="KCM13" s="12" t="s">
        <v>1608</v>
      </c>
      <c r="KCN13" s="13" t="s">
        <v>1764</v>
      </c>
      <c r="KCO13" s="8">
        <v>42796</v>
      </c>
      <c r="KCP13" s="12" t="s">
        <v>1763</v>
      </c>
      <c r="KCQ13" s="12" t="s">
        <v>1608</v>
      </c>
      <c r="KCR13" s="13" t="s">
        <v>1764</v>
      </c>
      <c r="KCS13" s="8">
        <v>42796</v>
      </c>
      <c r="KCT13" s="12" t="s">
        <v>1763</v>
      </c>
      <c r="KCU13" s="12" t="s">
        <v>1608</v>
      </c>
      <c r="KCV13" s="13" t="s">
        <v>1764</v>
      </c>
      <c r="KCW13" s="8">
        <v>42796</v>
      </c>
      <c r="KCX13" s="12" t="s">
        <v>1763</v>
      </c>
      <c r="KCY13" s="12" t="s">
        <v>1608</v>
      </c>
      <c r="KCZ13" s="13" t="s">
        <v>1764</v>
      </c>
      <c r="KDA13" s="8">
        <v>42796</v>
      </c>
      <c r="KDB13" s="12" t="s">
        <v>1763</v>
      </c>
      <c r="KDC13" s="12" t="s">
        <v>1608</v>
      </c>
      <c r="KDD13" s="13" t="s">
        <v>1764</v>
      </c>
      <c r="KDE13" s="8">
        <v>42796</v>
      </c>
      <c r="KDF13" s="12" t="s">
        <v>1763</v>
      </c>
      <c r="KDG13" s="12" t="s">
        <v>1608</v>
      </c>
      <c r="KDH13" s="13" t="s">
        <v>1764</v>
      </c>
      <c r="KDI13" s="8">
        <v>42796</v>
      </c>
      <c r="KDJ13" s="12" t="s">
        <v>1763</v>
      </c>
      <c r="KDK13" s="12" t="s">
        <v>1608</v>
      </c>
      <c r="KDL13" s="13" t="s">
        <v>1764</v>
      </c>
      <c r="KDM13" s="8">
        <v>42796</v>
      </c>
      <c r="KDN13" s="12" t="s">
        <v>1763</v>
      </c>
      <c r="KDO13" s="12" t="s">
        <v>1608</v>
      </c>
      <c r="KDP13" s="13" t="s">
        <v>1764</v>
      </c>
      <c r="KDQ13" s="8">
        <v>42796</v>
      </c>
      <c r="KDR13" s="12" t="s">
        <v>1763</v>
      </c>
      <c r="KDS13" s="12" t="s">
        <v>1608</v>
      </c>
      <c r="KDT13" s="13" t="s">
        <v>1764</v>
      </c>
      <c r="KDU13" s="8">
        <v>42796</v>
      </c>
      <c r="KDV13" s="12" t="s">
        <v>1763</v>
      </c>
      <c r="KDW13" s="12" t="s">
        <v>1608</v>
      </c>
      <c r="KDX13" s="13" t="s">
        <v>1764</v>
      </c>
      <c r="KDY13" s="8">
        <v>42796</v>
      </c>
      <c r="KDZ13" s="12" t="s">
        <v>1763</v>
      </c>
      <c r="KEA13" s="12" t="s">
        <v>1608</v>
      </c>
      <c r="KEB13" s="13" t="s">
        <v>1764</v>
      </c>
      <c r="KEC13" s="8">
        <v>42796</v>
      </c>
      <c r="KED13" s="12" t="s">
        <v>1763</v>
      </c>
      <c r="KEE13" s="12" t="s">
        <v>1608</v>
      </c>
      <c r="KEF13" s="13" t="s">
        <v>1764</v>
      </c>
      <c r="KEG13" s="8">
        <v>42796</v>
      </c>
      <c r="KEH13" s="12" t="s">
        <v>1763</v>
      </c>
      <c r="KEI13" s="12" t="s">
        <v>1608</v>
      </c>
      <c r="KEJ13" s="13" t="s">
        <v>1764</v>
      </c>
      <c r="KEK13" s="8">
        <v>42796</v>
      </c>
      <c r="KEL13" s="12" t="s">
        <v>1763</v>
      </c>
      <c r="KEM13" s="12" t="s">
        <v>1608</v>
      </c>
      <c r="KEN13" s="13" t="s">
        <v>1764</v>
      </c>
      <c r="KEO13" s="8">
        <v>42796</v>
      </c>
      <c r="KEP13" s="12" t="s">
        <v>1763</v>
      </c>
      <c r="KEQ13" s="12" t="s">
        <v>1608</v>
      </c>
      <c r="KER13" s="13" t="s">
        <v>1764</v>
      </c>
      <c r="KES13" s="8">
        <v>42796</v>
      </c>
      <c r="KET13" s="12" t="s">
        <v>1763</v>
      </c>
      <c r="KEU13" s="12" t="s">
        <v>1608</v>
      </c>
      <c r="KEV13" s="13" t="s">
        <v>1764</v>
      </c>
      <c r="KEW13" s="8">
        <v>42796</v>
      </c>
      <c r="KEX13" s="12" t="s">
        <v>1763</v>
      </c>
      <c r="KEY13" s="12" t="s">
        <v>1608</v>
      </c>
      <c r="KEZ13" s="13" t="s">
        <v>1764</v>
      </c>
      <c r="KFA13" s="8">
        <v>42796</v>
      </c>
      <c r="KFB13" s="12" t="s">
        <v>1763</v>
      </c>
      <c r="KFC13" s="12" t="s">
        <v>1608</v>
      </c>
      <c r="KFD13" s="13" t="s">
        <v>1764</v>
      </c>
      <c r="KFE13" s="8">
        <v>42796</v>
      </c>
      <c r="KFF13" s="12" t="s">
        <v>1763</v>
      </c>
      <c r="KFG13" s="12" t="s">
        <v>1608</v>
      </c>
      <c r="KFH13" s="13" t="s">
        <v>1764</v>
      </c>
      <c r="KFI13" s="8">
        <v>42796</v>
      </c>
      <c r="KFJ13" s="12" t="s">
        <v>1763</v>
      </c>
      <c r="KFK13" s="12" t="s">
        <v>1608</v>
      </c>
      <c r="KFL13" s="13" t="s">
        <v>1764</v>
      </c>
      <c r="KFM13" s="8">
        <v>42796</v>
      </c>
      <c r="KFN13" s="12" t="s">
        <v>1763</v>
      </c>
      <c r="KFO13" s="12" t="s">
        <v>1608</v>
      </c>
      <c r="KFP13" s="13" t="s">
        <v>1764</v>
      </c>
      <c r="KFQ13" s="8">
        <v>42796</v>
      </c>
      <c r="KFR13" s="12" t="s">
        <v>1763</v>
      </c>
      <c r="KFS13" s="12" t="s">
        <v>1608</v>
      </c>
      <c r="KFT13" s="13" t="s">
        <v>1764</v>
      </c>
      <c r="KFU13" s="8">
        <v>42796</v>
      </c>
      <c r="KFV13" s="12" t="s">
        <v>1763</v>
      </c>
      <c r="KFW13" s="12" t="s">
        <v>1608</v>
      </c>
      <c r="KFX13" s="13" t="s">
        <v>1764</v>
      </c>
      <c r="KFY13" s="8">
        <v>42796</v>
      </c>
      <c r="KFZ13" s="12" t="s">
        <v>1763</v>
      </c>
      <c r="KGA13" s="12" t="s">
        <v>1608</v>
      </c>
      <c r="KGB13" s="13" t="s">
        <v>1764</v>
      </c>
      <c r="KGC13" s="8">
        <v>42796</v>
      </c>
      <c r="KGD13" s="12" t="s">
        <v>1763</v>
      </c>
      <c r="KGE13" s="12" t="s">
        <v>1608</v>
      </c>
      <c r="KGF13" s="13" t="s">
        <v>1764</v>
      </c>
      <c r="KGG13" s="8">
        <v>42796</v>
      </c>
      <c r="KGH13" s="12" t="s">
        <v>1763</v>
      </c>
      <c r="KGI13" s="12" t="s">
        <v>1608</v>
      </c>
      <c r="KGJ13" s="13" t="s">
        <v>1764</v>
      </c>
      <c r="KGK13" s="8">
        <v>42796</v>
      </c>
      <c r="KGL13" s="12" t="s">
        <v>1763</v>
      </c>
      <c r="KGM13" s="12" t="s">
        <v>1608</v>
      </c>
      <c r="KGN13" s="13" t="s">
        <v>1764</v>
      </c>
      <c r="KGO13" s="8">
        <v>42796</v>
      </c>
      <c r="KGP13" s="12" t="s">
        <v>1763</v>
      </c>
      <c r="KGQ13" s="12" t="s">
        <v>1608</v>
      </c>
      <c r="KGR13" s="13" t="s">
        <v>1764</v>
      </c>
      <c r="KGS13" s="8">
        <v>42796</v>
      </c>
      <c r="KGT13" s="12" t="s">
        <v>1763</v>
      </c>
      <c r="KGU13" s="12" t="s">
        <v>1608</v>
      </c>
      <c r="KGV13" s="13" t="s">
        <v>1764</v>
      </c>
      <c r="KGW13" s="8">
        <v>42796</v>
      </c>
      <c r="KGX13" s="12" t="s">
        <v>1763</v>
      </c>
      <c r="KGY13" s="12" t="s">
        <v>1608</v>
      </c>
      <c r="KGZ13" s="13" t="s">
        <v>1764</v>
      </c>
      <c r="KHA13" s="8">
        <v>42796</v>
      </c>
      <c r="KHB13" s="12" t="s">
        <v>1763</v>
      </c>
      <c r="KHC13" s="12" t="s">
        <v>1608</v>
      </c>
      <c r="KHD13" s="13" t="s">
        <v>1764</v>
      </c>
      <c r="KHE13" s="8">
        <v>42796</v>
      </c>
      <c r="KHF13" s="12" t="s">
        <v>1763</v>
      </c>
      <c r="KHG13" s="12" t="s">
        <v>1608</v>
      </c>
      <c r="KHH13" s="13" t="s">
        <v>1764</v>
      </c>
      <c r="KHI13" s="8">
        <v>42796</v>
      </c>
      <c r="KHJ13" s="12" t="s">
        <v>1763</v>
      </c>
      <c r="KHK13" s="12" t="s">
        <v>1608</v>
      </c>
      <c r="KHL13" s="13" t="s">
        <v>1764</v>
      </c>
      <c r="KHM13" s="8">
        <v>42796</v>
      </c>
      <c r="KHN13" s="12" t="s">
        <v>1763</v>
      </c>
      <c r="KHO13" s="12" t="s">
        <v>1608</v>
      </c>
      <c r="KHP13" s="13" t="s">
        <v>1764</v>
      </c>
      <c r="KHQ13" s="8">
        <v>42796</v>
      </c>
      <c r="KHR13" s="12" t="s">
        <v>1763</v>
      </c>
      <c r="KHS13" s="12" t="s">
        <v>1608</v>
      </c>
      <c r="KHT13" s="13" t="s">
        <v>1764</v>
      </c>
      <c r="KHU13" s="8">
        <v>42796</v>
      </c>
      <c r="KHV13" s="12" t="s">
        <v>1763</v>
      </c>
      <c r="KHW13" s="12" t="s">
        <v>1608</v>
      </c>
      <c r="KHX13" s="13" t="s">
        <v>1764</v>
      </c>
      <c r="KHY13" s="8">
        <v>42796</v>
      </c>
      <c r="KHZ13" s="12" t="s">
        <v>1763</v>
      </c>
      <c r="KIA13" s="12" t="s">
        <v>1608</v>
      </c>
      <c r="KIB13" s="13" t="s">
        <v>1764</v>
      </c>
      <c r="KIC13" s="8">
        <v>42796</v>
      </c>
      <c r="KID13" s="12" t="s">
        <v>1763</v>
      </c>
      <c r="KIE13" s="12" t="s">
        <v>1608</v>
      </c>
      <c r="KIF13" s="13" t="s">
        <v>1764</v>
      </c>
      <c r="KIG13" s="8">
        <v>42796</v>
      </c>
      <c r="KIH13" s="12" t="s">
        <v>1763</v>
      </c>
      <c r="KII13" s="12" t="s">
        <v>1608</v>
      </c>
      <c r="KIJ13" s="13" t="s">
        <v>1764</v>
      </c>
      <c r="KIK13" s="8">
        <v>42796</v>
      </c>
      <c r="KIL13" s="12" t="s">
        <v>1763</v>
      </c>
      <c r="KIM13" s="12" t="s">
        <v>1608</v>
      </c>
      <c r="KIN13" s="13" t="s">
        <v>1764</v>
      </c>
      <c r="KIO13" s="8">
        <v>42796</v>
      </c>
      <c r="KIP13" s="12" t="s">
        <v>1763</v>
      </c>
      <c r="KIQ13" s="12" t="s">
        <v>1608</v>
      </c>
      <c r="KIR13" s="13" t="s">
        <v>1764</v>
      </c>
      <c r="KIS13" s="8">
        <v>42796</v>
      </c>
      <c r="KIT13" s="12" t="s">
        <v>1763</v>
      </c>
      <c r="KIU13" s="12" t="s">
        <v>1608</v>
      </c>
      <c r="KIV13" s="13" t="s">
        <v>1764</v>
      </c>
      <c r="KIW13" s="8">
        <v>42796</v>
      </c>
      <c r="KIX13" s="12" t="s">
        <v>1763</v>
      </c>
      <c r="KIY13" s="12" t="s">
        <v>1608</v>
      </c>
      <c r="KIZ13" s="13" t="s">
        <v>1764</v>
      </c>
      <c r="KJA13" s="8">
        <v>42796</v>
      </c>
      <c r="KJB13" s="12" t="s">
        <v>1763</v>
      </c>
      <c r="KJC13" s="12" t="s">
        <v>1608</v>
      </c>
      <c r="KJD13" s="13" t="s">
        <v>1764</v>
      </c>
      <c r="KJE13" s="8">
        <v>42796</v>
      </c>
      <c r="KJF13" s="12" t="s">
        <v>1763</v>
      </c>
      <c r="KJG13" s="12" t="s">
        <v>1608</v>
      </c>
      <c r="KJH13" s="13" t="s">
        <v>1764</v>
      </c>
      <c r="KJI13" s="8">
        <v>42796</v>
      </c>
      <c r="KJJ13" s="12" t="s">
        <v>1763</v>
      </c>
      <c r="KJK13" s="12" t="s">
        <v>1608</v>
      </c>
      <c r="KJL13" s="13" t="s">
        <v>1764</v>
      </c>
      <c r="KJM13" s="8">
        <v>42796</v>
      </c>
      <c r="KJN13" s="12" t="s">
        <v>1763</v>
      </c>
      <c r="KJO13" s="12" t="s">
        <v>1608</v>
      </c>
      <c r="KJP13" s="13" t="s">
        <v>1764</v>
      </c>
      <c r="KJQ13" s="8">
        <v>42796</v>
      </c>
      <c r="KJR13" s="12" t="s">
        <v>1763</v>
      </c>
      <c r="KJS13" s="12" t="s">
        <v>1608</v>
      </c>
      <c r="KJT13" s="13" t="s">
        <v>1764</v>
      </c>
      <c r="KJU13" s="8">
        <v>42796</v>
      </c>
      <c r="KJV13" s="12" t="s">
        <v>1763</v>
      </c>
      <c r="KJW13" s="12" t="s">
        <v>1608</v>
      </c>
      <c r="KJX13" s="13" t="s">
        <v>1764</v>
      </c>
      <c r="KJY13" s="8">
        <v>42796</v>
      </c>
      <c r="KJZ13" s="12" t="s">
        <v>1763</v>
      </c>
      <c r="KKA13" s="12" t="s">
        <v>1608</v>
      </c>
      <c r="KKB13" s="13" t="s">
        <v>1764</v>
      </c>
      <c r="KKC13" s="8">
        <v>42796</v>
      </c>
      <c r="KKD13" s="12" t="s">
        <v>1763</v>
      </c>
      <c r="KKE13" s="12" t="s">
        <v>1608</v>
      </c>
      <c r="KKF13" s="13" t="s">
        <v>1764</v>
      </c>
      <c r="KKG13" s="8">
        <v>42796</v>
      </c>
      <c r="KKH13" s="12" t="s">
        <v>1763</v>
      </c>
      <c r="KKI13" s="12" t="s">
        <v>1608</v>
      </c>
      <c r="KKJ13" s="13" t="s">
        <v>1764</v>
      </c>
      <c r="KKK13" s="8">
        <v>42796</v>
      </c>
      <c r="KKL13" s="12" t="s">
        <v>1763</v>
      </c>
      <c r="KKM13" s="12" t="s">
        <v>1608</v>
      </c>
      <c r="KKN13" s="13" t="s">
        <v>1764</v>
      </c>
      <c r="KKO13" s="8">
        <v>42796</v>
      </c>
      <c r="KKP13" s="12" t="s">
        <v>1763</v>
      </c>
      <c r="KKQ13" s="12" t="s">
        <v>1608</v>
      </c>
      <c r="KKR13" s="13" t="s">
        <v>1764</v>
      </c>
      <c r="KKS13" s="8">
        <v>42796</v>
      </c>
      <c r="KKT13" s="12" t="s">
        <v>1763</v>
      </c>
      <c r="KKU13" s="12" t="s">
        <v>1608</v>
      </c>
      <c r="KKV13" s="13" t="s">
        <v>1764</v>
      </c>
      <c r="KKW13" s="8">
        <v>42796</v>
      </c>
      <c r="KKX13" s="12" t="s">
        <v>1763</v>
      </c>
      <c r="KKY13" s="12" t="s">
        <v>1608</v>
      </c>
      <c r="KKZ13" s="13" t="s">
        <v>1764</v>
      </c>
      <c r="KLA13" s="8">
        <v>42796</v>
      </c>
      <c r="KLB13" s="12" t="s">
        <v>1763</v>
      </c>
      <c r="KLC13" s="12" t="s">
        <v>1608</v>
      </c>
      <c r="KLD13" s="13" t="s">
        <v>1764</v>
      </c>
      <c r="KLE13" s="8">
        <v>42796</v>
      </c>
      <c r="KLF13" s="12" t="s">
        <v>1763</v>
      </c>
      <c r="KLG13" s="12" t="s">
        <v>1608</v>
      </c>
      <c r="KLH13" s="13" t="s">
        <v>1764</v>
      </c>
      <c r="KLI13" s="8">
        <v>42796</v>
      </c>
      <c r="KLJ13" s="12" t="s">
        <v>1763</v>
      </c>
      <c r="KLK13" s="12" t="s">
        <v>1608</v>
      </c>
      <c r="KLL13" s="13" t="s">
        <v>1764</v>
      </c>
      <c r="KLM13" s="8">
        <v>42796</v>
      </c>
      <c r="KLN13" s="12" t="s">
        <v>1763</v>
      </c>
      <c r="KLO13" s="12" t="s">
        <v>1608</v>
      </c>
      <c r="KLP13" s="13" t="s">
        <v>1764</v>
      </c>
      <c r="KLQ13" s="8">
        <v>42796</v>
      </c>
      <c r="KLR13" s="12" t="s">
        <v>1763</v>
      </c>
      <c r="KLS13" s="12" t="s">
        <v>1608</v>
      </c>
      <c r="KLT13" s="13" t="s">
        <v>1764</v>
      </c>
      <c r="KLU13" s="8">
        <v>42796</v>
      </c>
      <c r="KLV13" s="12" t="s">
        <v>1763</v>
      </c>
      <c r="KLW13" s="12" t="s">
        <v>1608</v>
      </c>
      <c r="KLX13" s="13" t="s">
        <v>1764</v>
      </c>
      <c r="KLY13" s="8">
        <v>42796</v>
      </c>
      <c r="KLZ13" s="12" t="s">
        <v>1763</v>
      </c>
      <c r="KMA13" s="12" t="s">
        <v>1608</v>
      </c>
      <c r="KMB13" s="13" t="s">
        <v>1764</v>
      </c>
      <c r="KMC13" s="8">
        <v>42796</v>
      </c>
      <c r="KMD13" s="12" t="s">
        <v>1763</v>
      </c>
      <c r="KME13" s="12" t="s">
        <v>1608</v>
      </c>
      <c r="KMF13" s="13" t="s">
        <v>1764</v>
      </c>
      <c r="KMG13" s="8">
        <v>42796</v>
      </c>
      <c r="KMH13" s="12" t="s">
        <v>1763</v>
      </c>
      <c r="KMI13" s="12" t="s">
        <v>1608</v>
      </c>
      <c r="KMJ13" s="13" t="s">
        <v>1764</v>
      </c>
      <c r="KMK13" s="8">
        <v>42796</v>
      </c>
      <c r="KML13" s="12" t="s">
        <v>1763</v>
      </c>
      <c r="KMM13" s="12" t="s">
        <v>1608</v>
      </c>
      <c r="KMN13" s="13" t="s">
        <v>1764</v>
      </c>
      <c r="KMO13" s="8">
        <v>42796</v>
      </c>
      <c r="KMP13" s="12" t="s">
        <v>1763</v>
      </c>
      <c r="KMQ13" s="12" t="s">
        <v>1608</v>
      </c>
      <c r="KMR13" s="13" t="s">
        <v>1764</v>
      </c>
      <c r="KMS13" s="8">
        <v>42796</v>
      </c>
      <c r="KMT13" s="12" t="s">
        <v>1763</v>
      </c>
      <c r="KMU13" s="12" t="s">
        <v>1608</v>
      </c>
      <c r="KMV13" s="13" t="s">
        <v>1764</v>
      </c>
      <c r="KMW13" s="8">
        <v>42796</v>
      </c>
      <c r="KMX13" s="12" t="s">
        <v>1763</v>
      </c>
      <c r="KMY13" s="12" t="s">
        <v>1608</v>
      </c>
      <c r="KMZ13" s="13" t="s">
        <v>1764</v>
      </c>
      <c r="KNA13" s="8">
        <v>42796</v>
      </c>
      <c r="KNB13" s="12" t="s">
        <v>1763</v>
      </c>
      <c r="KNC13" s="12" t="s">
        <v>1608</v>
      </c>
      <c r="KND13" s="13" t="s">
        <v>1764</v>
      </c>
      <c r="KNE13" s="8">
        <v>42796</v>
      </c>
      <c r="KNF13" s="12" t="s">
        <v>1763</v>
      </c>
      <c r="KNG13" s="12" t="s">
        <v>1608</v>
      </c>
      <c r="KNH13" s="13" t="s">
        <v>1764</v>
      </c>
      <c r="KNI13" s="8">
        <v>42796</v>
      </c>
      <c r="KNJ13" s="12" t="s">
        <v>1763</v>
      </c>
      <c r="KNK13" s="12" t="s">
        <v>1608</v>
      </c>
      <c r="KNL13" s="13" t="s">
        <v>1764</v>
      </c>
      <c r="KNM13" s="8">
        <v>42796</v>
      </c>
      <c r="KNN13" s="12" t="s">
        <v>1763</v>
      </c>
      <c r="KNO13" s="12" t="s">
        <v>1608</v>
      </c>
      <c r="KNP13" s="13" t="s">
        <v>1764</v>
      </c>
      <c r="KNQ13" s="8">
        <v>42796</v>
      </c>
      <c r="KNR13" s="12" t="s">
        <v>1763</v>
      </c>
      <c r="KNS13" s="12" t="s">
        <v>1608</v>
      </c>
      <c r="KNT13" s="13" t="s">
        <v>1764</v>
      </c>
      <c r="KNU13" s="8">
        <v>42796</v>
      </c>
      <c r="KNV13" s="12" t="s">
        <v>1763</v>
      </c>
      <c r="KNW13" s="12" t="s">
        <v>1608</v>
      </c>
      <c r="KNX13" s="13" t="s">
        <v>1764</v>
      </c>
      <c r="KNY13" s="8">
        <v>42796</v>
      </c>
      <c r="KNZ13" s="12" t="s">
        <v>1763</v>
      </c>
      <c r="KOA13" s="12" t="s">
        <v>1608</v>
      </c>
      <c r="KOB13" s="13" t="s">
        <v>1764</v>
      </c>
      <c r="KOC13" s="8">
        <v>42796</v>
      </c>
      <c r="KOD13" s="12" t="s">
        <v>1763</v>
      </c>
      <c r="KOE13" s="12" t="s">
        <v>1608</v>
      </c>
      <c r="KOF13" s="13" t="s">
        <v>1764</v>
      </c>
      <c r="KOG13" s="8">
        <v>42796</v>
      </c>
      <c r="KOH13" s="12" t="s">
        <v>1763</v>
      </c>
      <c r="KOI13" s="12" t="s">
        <v>1608</v>
      </c>
      <c r="KOJ13" s="13" t="s">
        <v>1764</v>
      </c>
      <c r="KOK13" s="8">
        <v>42796</v>
      </c>
      <c r="KOL13" s="12" t="s">
        <v>1763</v>
      </c>
      <c r="KOM13" s="12" t="s">
        <v>1608</v>
      </c>
      <c r="KON13" s="13" t="s">
        <v>1764</v>
      </c>
      <c r="KOO13" s="8">
        <v>42796</v>
      </c>
      <c r="KOP13" s="12" t="s">
        <v>1763</v>
      </c>
      <c r="KOQ13" s="12" t="s">
        <v>1608</v>
      </c>
      <c r="KOR13" s="13" t="s">
        <v>1764</v>
      </c>
      <c r="KOS13" s="8">
        <v>42796</v>
      </c>
      <c r="KOT13" s="12" t="s">
        <v>1763</v>
      </c>
      <c r="KOU13" s="12" t="s">
        <v>1608</v>
      </c>
      <c r="KOV13" s="13" t="s">
        <v>1764</v>
      </c>
      <c r="KOW13" s="8">
        <v>42796</v>
      </c>
      <c r="KOX13" s="12" t="s">
        <v>1763</v>
      </c>
      <c r="KOY13" s="12" t="s">
        <v>1608</v>
      </c>
      <c r="KOZ13" s="13" t="s">
        <v>1764</v>
      </c>
      <c r="KPA13" s="8">
        <v>42796</v>
      </c>
      <c r="KPB13" s="12" t="s">
        <v>1763</v>
      </c>
      <c r="KPC13" s="12" t="s">
        <v>1608</v>
      </c>
      <c r="KPD13" s="13" t="s">
        <v>1764</v>
      </c>
      <c r="KPE13" s="8">
        <v>42796</v>
      </c>
      <c r="KPF13" s="12" t="s">
        <v>1763</v>
      </c>
      <c r="KPG13" s="12" t="s">
        <v>1608</v>
      </c>
      <c r="KPH13" s="13" t="s">
        <v>1764</v>
      </c>
      <c r="KPI13" s="8">
        <v>42796</v>
      </c>
      <c r="KPJ13" s="12" t="s">
        <v>1763</v>
      </c>
      <c r="KPK13" s="12" t="s">
        <v>1608</v>
      </c>
      <c r="KPL13" s="13" t="s">
        <v>1764</v>
      </c>
      <c r="KPM13" s="8">
        <v>42796</v>
      </c>
      <c r="KPN13" s="12" t="s">
        <v>1763</v>
      </c>
      <c r="KPO13" s="12" t="s">
        <v>1608</v>
      </c>
      <c r="KPP13" s="13" t="s">
        <v>1764</v>
      </c>
      <c r="KPQ13" s="8">
        <v>42796</v>
      </c>
      <c r="KPR13" s="12" t="s">
        <v>1763</v>
      </c>
      <c r="KPS13" s="12" t="s">
        <v>1608</v>
      </c>
      <c r="KPT13" s="13" t="s">
        <v>1764</v>
      </c>
      <c r="KPU13" s="8">
        <v>42796</v>
      </c>
      <c r="KPV13" s="12" t="s">
        <v>1763</v>
      </c>
      <c r="KPW13" s="12" t="s">
        <v>1608</v>
      </c>
      <c r="KPX13" s="13" t="s">
        <v>1764</v>
      </c>
      <c r="KPY13" s="8">
        <v>42796</v>
      </c>
      <c r="KPZ13" s="12" t="s">
        <v>1763</v>
      </c>
      <c r="KQA13" s="12" t="s">
        <v>1608</v>
      </c>
      <c r="KQB13" s="13" t="s">
        <v>1764</v>
      </c>
      <c r="KQC13" s="8">
        <v>42796</v>
      </c>
      <c r="KQD13" s="12" t="s">
        <v>1763</v>
      </c>
      <c r="KQE13" s="12" t="s">
        <v>1608</v>
      </c>
      <c r="KQF13" s="13" t="s">
        <v>1764</v>
      </c>
      <c r="KQG13" s="8">
        <v>42796</v>
      </c>
      <c r="KQH13" s="12" t="s">
        <v>1763</v>
      </c>
      <c r="KQI13" s="12" t="s">
        <v>1608</v>
      </c>
      <c r="KQJ13" s="13" t="s">
        <v>1764</v>
      </c>
      <c r="KQK13" s="8">
        <v>42796</v>
      </c>
      <c r="KQL13" s="12" t="s">
        <v>1763</v>
      </c>
      <c r="KQM13" s="12" t="s">
        <v>1608</v>
      </c>
      <c r="KQN13" s="13" t="s">
        <v>1764</v>
      </c>
      <c r="KQO13" s="8">
        <v>42796</v>
      </c>
      <c r="KQP13" s="12" t="s">
        <v>1763</v>
      </c>
      <c r="KQQ13" s="12" t="s">
        <v>1608</v>
      </c>
      <c r="KQR13" s="13" t="s">
        <v>1764</v>
      </c>
      <c r="KQS13" s="8">
        <v>42796</v>
      </c>
      <c r="KQT13" s="12" t="s">
        <v>1763</v>
      </c>
      <c r="KQU13" s="12" t="s">
        <v>1608</v>
      </c>
      <c r="KQV13" s="13" t="s">
        <v>1764</v>
      </c>
      <c r="KQW13" s="8">
        <v>42796</v>
      </c>
      <c r="KQX13" s="12" t="s">
        <v>1763</v>
      </c>
      <c r="KQY13" s="12" t="s">
        <v>1608</v>
      </c>
      <c r="KQZ13" s="13" t="s">
        <v>1764</v>
      </c>
      <c r="KRA13" s="8">
        <v>42796</v>
      </c>
      <c r="KRB13" s="12" t="s">
        <v>1763</v>
      </c>
      <c r="KRC13" s="12" t="s">
        <v>1608</v>
      </c>
      <c r="KRD13" s="13" t="s">
        <v>1764</v>
      </c>
      <c r="KRE13" s="8">
        <v>42796</v>
      </c>
      <c r="KRF13" s="12" t="s">
        <v>1763</v>
      </c>
      <c r="KRG13" s="12" t="s">
        <v>1608</v>
      </c>
      <c r="KRH13" s="13" t="s">
        <v>1764</v>
      </c>
      <c r="KRI13" s="8">
        <v>42796</v>
      </c>
      <c r="KRJ13" s="12" t="s">
        <v>1763</v>
      </c>
      <c r="KRK13" s="12" t="s">
        <v>1608</v>
      </c>
      <c r="KRL13" s="13" t="s">
        <v>1764</v>
      </c>
      <c r="KRM13" s="8">
        <v>42796</v>
      </c>
      <c r="KRN13" s="12" t="s">
        <v>1763</v>
      </c>
      <c r="KRO13" s="12" t="s">
        <v>1608</v>
      </c>
      <c r="KRP13" s="13" t="s">
        <v>1764</v>
      </c>
      <c r="KRQ13" s="8">
        <v>42796</v>
      </c>
      <c r="KRR13" s="12" t="s">
        <v>1763</v>
      </c>
      <c r="KRS13" s="12" t="s">
        <v>1608</v>
      </c>
      <c r="KRT13" s="13" t="s">
        <v>1764</v>
      </c>
      <c r="KRU13" s="8">
        <v>42796</v>
      </c>
      <c r="KRV13" s="12" t="s">
        <v>1763</v>
      </c>
      <c r="KRW13" s="12" t="s">
        <v>1608</v>
      </c>
      <c r="KRX13" s="13" t="s">
        <v>1764</v>
      </c>
      <c r="KRY13" s="8">
        <v>42796</v>
      </c>
      <c r="KRZ13" s="12" t="s">
        <v>1763</v>
      </c>
      <c r="KSA13" s="12" t="s">
        <v>1608</v>
      </c>
      <c r="KSB13" s="13" t="s">
        <v>1764</v>
      </c>
      <c r="KSC13" s="8">
        <v>42796</v>
      </c>
      <c r="KSD13" s="12" t="s">
        <v>1763</v>
      </c>
      <c r="KSE13" s="12" t="s">
        <v>1608</v>
      </c>
      <c r="KSF13" s="13" t="s">
        <v>1764</v>
      </c>
      <c r="KSG13" s="8">
        <v>42796</v>
      </c>
      <c r="KSH13" s="12" t="s">
        <v>1763</v>
      </c>
      <c r="KSI13" s="12" t="s">
        <v>1608</v>
      </c>
      <c r="KSJ13" s="13" t="s">
        <v>1764</v>
      </c>
      <c r="KSK13" s="8">
        <v>42796</v>
      </c>
      <c r="KSL13" s="12" t="s">
        <v>1763</v>
      </c>
      <c r="KSM13" s="12" t="s">
        <v>1608</v>
      </c>
      <c r="KSN13" s="13" t="s">
        <v>1764</v>
      </c>
      <c r="KSO13" s="8">
        <v>42796</v>
      </c>
      <c r="KSP13" s="12" t="s">
        <v>1763</v>
      </c>
      <c r="KSQ13" s="12" t="s">
        <v>1608</v>
      </c>
      <c r="KSR13" s="13" t="s">
        <v>1764</v>
      </c>
      <c r="KSS13" s="8">
        <v>42796</v>
      </c>
      <c r="KST13" s="12" t="s">
        <v>1763</v>
      </c>
      <c r="KSU13" s="12" t="s">
        <v>1608</v>
      </c>
      <c r="KSV13" s="13" t="s">
        <v>1764</v>
      </c>
      <c r="KSW13" s="8">
        <v>42796</v>
      </c>
      <c r="KSX13" s="12" t="s">
        <v>1763</v>
      </c>
      <c r="KSY13" s="12" t="s">
        <v>1608</v>
      </c>
      <c r="KSZ13" s="13" t="s">
        <v>1764</v>
      </c>
      <c r="KTA13" s="8">
        <v>42796</v>
      </c>
      <c r="KTB13" s="12" t="s">
        <v>1763</v>
      </c>
      <c r="KTC13" s="12" t="s">
        <v>1608</v>
      </c>
      <c r="KTD13" s="13" t="s">
        <v>1764</v>
      </c>
      <c r="KTE13" s="8">
        <v>42796</v>
      </c>
      <c r="KTF13" s="12" t="s">
        <v>1763</v>
      </c>
      <c r="KTG13" s="12" t="s">
        <v>1608</v>
      </c>
      <c r="KTH13" s="13" t="s">
        <v>1764</v>
      </c>
      <c r="KTI13" s="8">
        <v>42796</v>
      </c>
      <c r="KTJ13" s="12" t="s">
        <v>1763</v>
      </c>
      <c r="KTK13" s="12" t="s">
        <v>1608</v>
      </c>
      <c r="KTL13" s="13" t="s">
        <v>1764</v>
      </c>
      <c r="KTM13" s="8">
        <v>42796</v>
      </c>
      <c r="KTN13" s="12" t="s">
        <v>1763</v>
      </c>
      <c r="KTO13" s="12" t="s">
        <v>1608</v>
      </c>
      <c r="KTP13" s="13" t="s">
        <v>1764</v>
      </c>
      <c r="KTQ13" s="8">
        <v>42796</v>
      </c>
      <c r="KTR13" s="12" t="s">
        <v>1763</v>
      </c>
      <c r="KTS13" s="12" t="s">
        <v>1608</v>
      </c>
      <c r="KTT13" s="13" t="s">
        <v>1764</v>
      </c>
      <c r="KTU13" s="8">
        <v>42796</v>
      </c>
      <c r="KTV13" s="12" t="s">
        <v>1763</v>
      </c>
      <c r="KTW13" s="12" t="s">
        <v>1608</v>
      </c>
      <c r="KTX13" s="13" t="s">
        <v>1764</v>
      </c>
      <c r="KTY13" s="8">
        <v>42796</v>
      </c>
      <c r="KTZ13" s="12" t="s">
        <v>1763</v>
      </c>
      <c r="KUA13" s="12" t="s">
        <v>1608</v>
      </c>
      <c r="KUB13" s="13" t="s">
        <v>1764</v>
      </c>
      <c r="KUC13" s="8">
        <v>42796</v>
      </c>
      <c r="KUD13" s="12" t="s">
        <v>1763</v>
      </c>
      <c r="KUE13" s="12" t="s">
        <v>1608</v>
      </c>
      <c r="KUF13" s="13" t="s">
        <v>1764</v>
      </c>
      <c r="KUG13" s="8">
        <v>42796</v>
      </c>
      <c r="KUH13" s="12" t="s">
        <v>1763</v>
      </c>
      <c r="KUI13" s="12" t="s">
        <v>1608</v>
      </c>
      <c r="KUJ13" s="13" t="s">
        <v>1764</v>
      </c>
      <c r="KUK13" s="8">
        <v>42796</v>
      </c>
      <c r="KUL13" s="12" t="s">
        <v>1763</v>
      </c>
      <c r="KUM13" s="12" t="s">
        <v>1608</v>
      </c>
      <c r="KUN13" s="13" t="s">
        <v>1764</v>
      </c>
      <c r="KUO13" s="8">
        <v>42796</v>
      </c>
      <c r="KUP13" s="12" t="s">
        <v>1763</v>
      </c>
      <c r="KUQ13" s="12" t="s">
        <v>1608</v>
      </c>
      <c r="KUR13" s="13" t="s">
        <v>1764</v>
      </c>
      <c r="KUS13" s="8">
        <v>42796</v>
      </c>
      <c r="KUT13" s="12" t="s">
        <v>1763</v>
      </c>
      <c r="KUU13" s="12" t="s">
        <v>1608</v>
      </c>
      <c r="KUV13" s="13" t="s">
        <v>1764</v>
      </c>
      <c r="KUW13" s="8">
        <v>42796</v>
      </c>
      <c r="KUX13" s="12" t="s">
        <v>1763</v>
      </c>
      <c r="KUY13" s="12" t="s">
        <v>1608</v>
      </c>
      <c r="KUZ13" s="13" t="s">
        <v>1764</v>
      </c>
      <c r="KVA13" s="8">
        <v>42796</v>
      </c>
      <c r="KVB13" s="12" t="s">
        <v>1763</v>
      </c>
      <c r="KVC13" s="12" t="s">
        <v>1608</v>
      </c>
      <c r="KVD13" s="13" t="s">
        <v>1764</v>
      </c>
      <c r="KVE13" s="8">
        <v>42796</v>
      </c>
      <c r="KVF13" s="12" t="s">
        <v>1763</v>
      </c>
      <c r="KVG13" s="12" t="s">
        <v>1608</v>
      </c>
      <c r="KVH13" s="13" t="s">
        <v>1764</v>
      </c>
      <c r="KVI13" s="8">
        <v>42796</v>
      </c>
      <c r="KVJ13" s="12" t="s">
        <v>1763</v>
      </c>
      <c r="KVK13" s="12" t="s">
        <v>1608</v>
      </c>
      <c r="KVL13" s="13" t="s">
        <v>1764</v>
      </c>
      <c r="KVM13" s="8">
        <v>42796</v>
      </c>
      <c r="KVN13" s="12" t="s">
        <v>1763</v>
      </c>
      <c r="KVO13" s="12" t="s">
        <v>1608</v>
      </c>
      <c r="KVP13" s="13" t="s">
        <v>1764</v>
      </c>
      <c r="KVQ13" s="8">
        <v>42796</v>
      </c>
      <c r="KVR13" s="12" t="s">
        <v>1763</v>
      </c>
      <c r="KVS13" s="12" t="s">
        <v>1608</v>
      </c>
      <c r="KVT13" s="13" t="s">
        <v>1764</v>
      </c>
      <c r="KVU13" s="8">
        <v>42796</v>
      </c>
      <c r="KVV13" s="12" t="s">
        <v>1763</v>
      </c>
      <c r="KVW13" s="12" t="s">
        <v>1608</v>
      </c>
      <c r="KVX13" s="13" t="s">
        <v>1764</v>
      </c>
      <c r="KVY13" s="8">
        <v>42796</v>
      </c>
      <c r="KVZ13" s="12" t="s">
        <v>1763</v>
      </c>
      <c r="KWA13" s="12" t="s">
        <v>1608</v>
      </c>
      <c r="KWB13" s="13" t="s">
        <v>1764</v>
      </c>
      <c r="KWC13" s="8">
        <v>42796</v>
      </c>
      <c r="KWD13" s="12" t="s">
        <v>1763</v>
      </c>
      <c r="KWE13" s="12" t="s">
        <v>1608</v>
      </c>
      <c r="KWF13" s="13" t="s">
        <v>1764</v>
      </c>
      <c r="KWG13" s="8">
        <v>42796</v>
      </c>
      <c r="KWH13" s="12" t="s">
        <v>1763</v>
      </c>
      <c r="KWI13" s="12" t="s">
        <v>1608</v>
      </c>
      <c r="KWJ13" s="13" t="s">
        <v>1764</v>
      </c>
      <c r="KWK13" s="8">
        <v>42796</v>
      </c>
      <c r="KWL13" s="12" t="s">
        <v>1763</v>
      </c>
      <c r="KWM13" s="12" t="s">
        <v>1608</v>
      </c>
      <c r="KWN13" s="13" t="s">
        <v>1764</v>
      </c>
      <c r="KWO13" s="8">
        <v>42796</v>
      </c>
      <c r="KWP13" s="12" t="s">
        <v>1763</v>
      </c>
      <c r="KWQ13" s="12" t="s">
        <v>1608</v>
      </c>
      <c r="KWR13" s="13" t="s">
        <v>1764</v>
      </c>
      <c r="KWS13" s="8">
        <v>42796</v>
      </c>
      <c r="KWT13" s="12" t="s">
        <v>1763</v>
      </c>
      <c r="KWU13" s="12" t="s">
        <v>1608</v>
      </c>
      <c r="KWV13" s="13" t="s">
        <v>1764</v>
      </c>
      <c r="KWW13" s="8">
        <v>42796</v>
      </c>
      <c r="KWX13" s="12" t="s">
        <v>1763</v>
      </c>
      <c r="KWY13" s="12" t="s">
        <v>1608</v>
      </c>
      <c r="KWZ13" s="13" t="s">
        <v>1764</v>
      </c>
      <c r="KXA13" s="8">
        <v>42796</v>
      </c>
      <c r="KXB13" s="12" t="s">
        <v>1763</v>
      </c>
      <c r="KXC13" s="12" t="s">
        <v>1608</v>
      </c>
      <c r="KXD13" s="13" t="s">
        <v>1764</v>
      </c>
      <c r="KXE13" s="8">
        <v>42796</v>
      </c>
      <c r="KXF13" s="12" t="s">
        <v>1763</v>
      </c>
      <c r="KXG13" s="12" t="s">
        <v>1608</v>
      </c>
      <c r="KXH13" s="13" t="s">
        <v>1764</v>
      </c>
      <c r="KXI13" s="8">
        <v>42796</v>
      </c>
      <c r="KXJ13" s="12" t="s">
        <v>1763</v>
      </c>
      <c r="KXK13" s="12" t="s">
        <v>1608</v>
      </c>
      <c r="KXL13" s="13" t="s">
        <v>1764</v>
      </c>
      <c r="KXM13" s="8">
        <v>42796</v>
      </c>
      <c r="KXN13" s="12" t="s">
        <v>1763</v>
      </c>
      <c r="KXO13" s="12" t="s">
        <v>1608</v>
      </c>
      <c r="KXP13" s="13" t="s">
        <v>1764</v>
      </c>
      <c r="KXQ13" s="8">
        <v>42796</v>
      </c>
      <c r="KXR13" s="12" t="s">
        <v>1763</v>
      </c>
      <c r="KXS13" s="12" t="s">
        <v>1608</v>
      </c>
      <c r="KXT13" s="13" t="s">
        <v>1764</v>
      </c>
      <c r="KXU13" s="8">
        <v>42796</v>
      </c>
      <c r="KXV13" s="12" t="s">
        <v>1763</v>
      </c>
      <c r="KXW13" s="12" t="s">
        <v>1608</v>
      </c>
      <c r="KXX13" s="13" t="s">
        <v>1764</v>
      </c>
      <c r="KXY13" s="8">
        <v>42796</v>
      </c>
      <c r="KXZ13" s="12" t="s">
        <v>1763</v>
      </c>
      <c r="KYA13" s="12" t="s">
        <v>1608</v>
      </c>
      <c r="KYB13" s="13" t="s">
        <v>1764</v>
      </c>
      <c r="KYC13" s="8">
        <v>42796</v>
      </c>
      <c r="KYD13" s="12" t="s">
        <v>1763</v>
      </c>
      <c r="KYE13" s="12" t="s">
        <v>1608</v>
      </c>
      <c r="KYF13" s="13" t="s">
        <v>1764</v>
      </c>
      <c r="KYG13" s="8">
        <v>42796</v>
      </c>
      <c r="KYH13" s="12" t="s">
        <v>1763</v>
      </c>
      <c r="KYI13" s="12" t="s">
        <v>1608</v>
      </c>
      <c r="KYJ13" s="13" t="s">
        <v>1764</v>
      </c>
      <c r="KYK13" s="8">
        <v>42796</v>
      </c>
      <c r="KYL13" s="12" t="s">
        <v>1763</v>
      </c>
      <c r="KYM13" s="12" t="s">
        <v>1608</v>
      </c>
      <c r="KYN13" s="13" t="s">
        <v>1764</v>
      </c>
      <c r="KYO13" s="8">
        <v>42796</v>
      </c>
      <c r="KYP13" s="12" t="s">
        <v>1763</v>
      </c>
      <c r="KYQ13" s="12" t="s">
        <v>1608</v>
      </c>
      <c r="KYR13" s="13" t="s">
        <v>1764</v>
      </c>
      <c r="KYS13" s="8">
        <v>42796</v>
      </c>
      <c r="KYT13" s="12" t="s">
        <v>1763</v>
      </c>
      <c r="KYU13" s="12" t="s">
        <v>1608</v>
      </c>
      <c r="KYV13" s="13" t="s">
        <v>1764</v>
      </c>
      <c r="KYW13" s="8">
        <v>42796</v>
      </c>
      <c r="KYX13" s="12" t="s">
        <v>1763</v>
      </c>
      <c r="KYY13" s="12" t="s">
        <v>1608</v>
      </c>
      <c r="KYZ13" s="13" t="s">
        <v>1764</v>
      </c>
      <c r="KZA13" s="8">
        <v>42796</v>
      </c>
      <c r="KZB13" s="12" t="s">
        <v>1763</v>
      </c>
      <c r="KZC13" s="12" t="s">
        <v>1608</v>
      </c>
      <c r="KZD13" s="13" t="s">
        <v>1764</v>
      </c>
      <c r="KZE13" s="8">
        <v>42796</v>
      </c>
      <c r="KZF13" s="12" t="s">
        <v>1763</v>
      </c>
      <c r="KZG13" s="12" t="s">
        <v>1608</v>
      </c>
      <c r="KZH13" s="13" t="s">
        <v>1764</v>
      </c>
      <c r="KZI13" s="8">
        <v>42796</v>
      </c>
      <c r="KZJ13" s="12" t="s">
        <v>1763</v>
      </c>
      <c r="KZK13" s="12" t="s">
        <v>1608</v>
      </c>
      <c r="KZL13" s="13" t="s">
        <v>1764</v>
      </c>
      <c r="KZM13" s="8">
        <v>42796</v>
      </c>
      <c r="KZN13" s="12" t="s">
        <v>1763</v>
      </c>
      <c r="KZO13" s="12" t="s">
        <v>1608</v>
      </c>
      <c r="KZP13" s="13" t="s">
        <v>1764</v>
      </c>
      <c r="KZQ13" s="8">
        <v>42796</v>
      </c>
      <c r="KZR13" s="12" t="s">
        <v>1763</v>
      </c>
      <c r="KZS13" s="12" t="s">
        <v>1608</v>
      </c>
      <c r="KZT13" s="13" t="s">
        <v>1764</v>
      </c>
      <c r="KZU13" s="8">
        <v>42796</v>
      </c>
      <c r="KZV13" s="12" t="s">
        <v>1763</v>
      </c>
      <c r="KZW13" s="12" t="s">
        <v>1608</v>
      </c>
      <c r="KZX13" s="13" t="s">
        <v>1764</v>
      </c>
      <c r="KZY13" s="8">
        <v>42796</v>
      </c>
      <c r="KZZ13" s="12" t="s">
        <v>1763</v>
      </c>
      <c r="LAA13" s="12" t="s">
        <v>1608</v>
      </c>
      <c r="LAB13" s="13" t="s">
        <v>1764</v>
      </c>
      <c r="LAC13" s="8">
        <v>42796</v>
      </c>
      <c r="LAD13" s="12" t="s">
        <v>1763</v>
      </c>
      <c r="LAE13" s="12" t="s">
        <v>1608</v>
      </c>
      <c r="LAF13" s="13" t="s">
        <v>1764</v>
      </c>
      <c r="LAG13" s="8">
        <v>42796</v>
      </c>
      <c r="LAH13" s="12" t="s">
        <v>1763</v>
      </c>
      <c r="LAI13" s="12" t="s">
        <v>1608</v>
      </c>
      <c r="LAJ13" s="13" t="s">
        <v>1764</v>
      </c>
      <c r="LAK13" s="8">
        <v>42796</v>
      </c>
      <c r="LAL13" s="12" t="s">
        <v>1763</v>
      </c>
      <c r="LAM13" s="12" t="s">
        <v>1608</v>
      </c>
      <c r="LAN13" s="13" t="s">
        <v>1764</v>
      </c>
      <c r="LAO13" s="8">
        <v>42796</v>
      </c>
      <c r="LAP13" s="12" t="s">
        <v>1763</v>
      </c>
      <c r="LAQ13" s="12" t="s">
        <v>1608</v>
      </c>
      <c r="LAR13" s="13" t="s">
        <v>1764</v>
      </c>
      <c r="LAS13" s="8">
        <v>42796</v>
      </c>
      <c r="LAT13" s="12" t="s">
        <v>1763</v>
      </c>
      <c r="LAU13" s="12" t="s">
        <v>1608</v>
      </c>
      <c r="LAV13" s="13" t="s">
        <v>1764</v>
      </c>
      <c r="LAW13" s="8">
        <v>42796</v>
      </c>
      <c r="LAX13" s="12" t="s">
        <v>1763</v>
      </c>
      <c r="LAY13" s="12" t="s">
        <v>1608</v>
      </c>
      <c r="LAZ13" s="13" t="s">
        <v>1764</v>
      </c>
      <c r="LBA13" s="8">
        <v>42796</v>
      </c>
      <c r="LBB13" s="12" t="s">
        <v>1763</v>
      </c>
      <c r="LBC13" s="12" t="s">
        <v>1608</v>
      </c>
      <c r="LBD13" s="13" t="s">
        <v>1764</v>
      </c>
      <c r="LBE13" s="8">
        <v>42796</v>
      </c>
      <c r="LBF13" s="12" t="s">
        <v>1763</v>
      </c>
      <c r="LBG13" s="12" t="s">
        <v>1608</v>
      </c>
      <c r="LBH13" s="13" t="s">
        <v>1764</v>
      </c>
      <c r="LBI13" s="8">
        <v>42796</v>
      </c>
      <c r="LBJ13" s="12" t="s">
        <v>1763</v>
      </c>
      <c r="LBK13" s="12" t="s">
        <v>1608</v>
      </c>
      <c r="LBL13" s="13" t="s">
        <v>1764</v>
      </c>
      <c r="LBM13" s="8">
        <v>42796</v>
      </c>
      <c r="LBN13" s="12" t="s">
        <v>1763</v>
      </c>
      <c r="LBO13" s="12" t="s">
        <v>1608</v>
      </c>
      <c r="LBP13" s="13" t="s">
        <v>1764</v>
      </c>
      <c r="LBQ13" s="8">
        <v>42796</v>
      </c>
      <c r="LBR13" s="12" t="s">
        <v>1763</v>
      </c>
      <c r="LBS13" s="12" t="s">
        <v>1608</v>
      </c>
      <c r="LBT13" s="13" t="s">
        <v>1764</v>
      </c>
      <c r="LBU13" s="8">
        <v>42796</v>
      </c>
      <c r="LBV13" s="12" t="s">
        <v>1763</v>
      </c>
      <c r="LBW13" s="12" t="s">
        <v>1608</v>
      </c>
      <c r="LBX13" s="13" t="s">
        <v>1764</v>
      </c>
      <c r="LBY13" s="8">
        <v>42796</v>
      </c>
      <c r="LBZ13" s="12" t="s">
        <v>1763</v>
      </c>
      <c r="LCA13" s="12" t="s">
        <v>1608</v>
      </c>
      <c r="LCB13" s="13" t="s">
        <v>1764</v>
      </c>
      <c r="LCC13" s="8">
        <v>42796</v>
      </c>
      <c r="LCD13" s="12" t="s">
        <v>1763</v>
      </c>
      <c r="LCE13" s="12" t="s">
        <v>1608</v>
      </c>
      <c r="LCF13" s="13" t="s">
        <v>1764</v>
      </c>
      <c r="LCG13" s="8">
        <v>42796</v>
      </c>
      <c r="LCH13" s="12" t="s">
        <v>1763</v>
      </c>
      <c r="LCI13" s="12" t="s">
        <v>1608</v>
      </c>
      <c r="LCJ13" s="13" t="s">
        <v>1764</v>
      </c>
      <c r="LCK13" s="8">
        <v>42796</v>
      </c>
      <c r="LCL13" s="12" t="s">
        <v>1763</v>
      </c>
      <c r="LCM13" s="12" t="s">
        <v>1608</v>
      </c>
      <c r="LCN13" s="13" t="s">
        <v>1764</v>
      </c>
      <c r="LCO13" s="8">
        <v>42796</v>
      </c>
      <c r="LCP13" s="12" t="s">
        <v>1763</v>
      </c>
      <c r="LCQ13" s="12" t="s">
        <v>1608</v>
      </c>
      <c r="LCR13" s="13" t="s">
        <v>1764</v>
      </c>
      <c r="LCS13" s="8">
        <v>42796</v>
      </c>
      <c r="LCT13" s="12" t="s">
        <v>1763</v>
      </c>
      <c r="LCU13" s="12" t="s">
        <v>1608</v>
      </c>
      <c r="LCV13" s="13" t="s">
        <v>1764</v>
      </c>
      <c r="LCW13" s="8">
        <v>42796</v>
      </c>
      <c r="LCX13" s="12" t="s">
        <v>1763</v>
      </c>
      <c r="LCY13" s="12" t="s">
        <v>1608</v>
      </c>
      <c r="LCZ13" s="13" t="s">
        <v>1764</v>
      </c>
      <c r="LDA13" s="8">
        <v>42796</v>
      </c>
      <c r="LDB13" s="12" t="s">
        <v>1763</v>
      </c>
      <c r="LDC13" s="12" t="s">
        <v>1608</v>
      </c>
      <c r="LDD13" s="13" t="s">
        <v>1764</v>
      </c>
      <c r="LDE13" s="8">
        <v>42796</v>
      </c>
      <c r="LDF13" s="12" t="s">
        <v>1763</v>
      </c>
      <c r="LDG13" s="12" t="s">
        <v>1608</v>
      </c>
      <c r="LDH13" s="13" t="s">
        <v>1764</v>
      </c>
      <c r="LDI13" s="8">
        <v>42796</v>
      </c>
      <c r="LDJ13" s="12" t="s">
        <v>1763</v>
      </c>
      <c r="LDK13" s="12" t="s">
        <v>1608</v>
      </c>
      <c r="LDL13" s="13" t="s">
        <v>1764</v>
      </c>
      <c r="LDM13" s="8">
        <v>42796</v>
      </c>
      <c r="LDN13" s="12" t="s">
        <v>1763</v>
      </c>
      <c r="LDO13" s="12" t="s">
        <v>1608</v>
      </c>
      <c r="LDP13" s="13" t="s">
        <v>1764</v>
      </c>
      <c r="LDQ13" s="8">
        <v>42796</v>
      </c>
      <c r="LDR13" s="12" t="s">
        <v>1763</v>
      </c>
      <c r="LDS13" s="12" t="s">
        <v>1608</v>
      </c>
      <c r="LDT13" s="13" t="s">
        <v>1764</v>
      </c>
      <c r="LDU13" s="8">
        <v>42796</v>
      </c>
      <c r="LDV13" s="12" t="s">
        <v>1763</v>
      </c>
      <c r="LDW13" s="12" t="s">
        <v>1608</v>
      </c>
      <c r="LDX13" s="13" t="s">
        <v>1764</v>
      </c>
      <c r="LDY13" s="8">
        <v>42796</v>
      </c>
      <c r="LDZ13" s="12" t="s">
        <v>1763</v>
      </c>
      <c r="LEA13" s="12" t="s">
        <v>1608</v>
      </c>
      <c r="LEB13" s="13" t="s">
        <v>1764</v>
      </c>
      <c r="LEC13" s="8">
        <v>42796</v>
      </c>
      <c r="LED13" s="12" t="s">
        <v>1763</v>
      </c>
      <c r="LEE13" s="12" t="s">
        <v>1608</v>
      </c>
      <c r="LEF13" s="13" t="s">
        <v>1764</v>
      </c>
      <c r="LEG13" s="8">
        <v>42796</v>
      </c>
      <c r="LEH13" s="12" t="s">
        <v>1763</v>
      </c>
      <c r="LEI13" s="12" t="s">
        <v>1608</v>
      </c>
      <c r="LEJ13" s="13" t="s">
        <v>1764</v>
      </c>
      <c r="LEK13" s="8">
        <v>42796</v>
      </c>
      <c r="LEL13" s="12" t="s">
        <v>1763</v>
      </c>
      <c r="LEM13" s="12" t="s">
        <v>1608</v>
      </c>
      <c r="LEN13" s="13" t="s">
        <v>1764</v>
      </c>
      <c r="LEO13" s="8">
        <v>42796</v>
      </c>
      <c r="LEP13" s="12" t="s">
        <v>1763</v>
      </c>
      <c r="LEQ13" s="12" t="s">
        <v>1608</v>
      </c>
      <c r="LER13" s="13" t="s">
        <v>1764</v>
      </c>
      <c r="LES13" s="8">
        <v>42796</v>
      </c>
      <c r="LET13" s="12" t="s">
        <v>1763</v>
      </c>
      <c r="LEU13" s="12" t="s">
        <v>1608</v>
      </c>
      <c r="LEV13" s="13" t="s">
        <v>1764</v>
      </c>
      <c r="LEW13" s="8">
        <v>42796</v>
      </c>
      <c r="LEX13" s="12" t="s">
        <v>1763</v>
      </c>
      <c r="LEY13" s="12" t="s">
        <v>1608</v>
      </c>
      <c r="LEZ13" s="13" t="s">
        <v>1764</v>
      </c>
      <c r="LFA13" s="8">
        <v>42796</v>
      </c>
      <c r="LFB13" s="12" t="s">
        <v>1763</v>
      </c>
      <c r="LFC13" s="12" t="s">
        <v>1608</v>
      </c>
      <c r="LFD13" s="13" t="s">
        <v>1764</v>
      </c>
      <c r="LFE13" s="8">
        <v>42796</v>
      </c>
      <c r="LFF13" s="12" t="s">
        <v>1763</v>
      </c>
      <c r="LFG13" s="12" t="s">
        <v>1608</v>
      </c>
      <c r="LFH13" s="13" t="s">
        <v>1764</v>
      </c>
      <c r="LFI13" s="8">
        <v>42796</v>
      </c>
      <c r="LFJ13" s="12" t="s">
        <v>1763</v>
      </c>
      <c r="LFK13" s="12" t="s">
        <v>1608</v>
      </c>
      <c r="LFL13" s="13" t="s">
        <v>1764</v>
      </c>
      <c r="LFM13" s="8">
        <v>42796</v>
      </c>
      <c r="LFN13" s="12" t="s">
        <v>1763</v>
      </c>
      <c r="LFO13" s="12" t="s">
        <v>1608</v>
      </c>
      <c r="LFP13" s="13" t="s">
        <v>1764</v>
      </c>
      <c r="LFQ13" s="8">
        <v>42796</v>
      </c>
      <c r="LFR13" s="12" t="s">
        <v>1763</v>
      </c>
      <c r="LFS13" s="12" t="s">
        <v>1608</v>
      </c>
      <c r="LFT13" s="13" t="s">
        <v>1764</v>
      </c>
      <c r="LFU13" s="8">
        <v>42796</v>
      </c>
      <c r="LFV13" s="12" t="s">
        <v>1763</v>
      </c>
      <c r="LFW13" s="12" t="s">
        <v>1608</v>
      </c>
      <c r="LFX13" s="13" t="s">
        <v>1764</v>
      </c>
      <c r="LFY13" s="8">
        <v>42796</v>
      </c>
      <c r="LFZ13" s="12" t="s">
        <v>1763</v>
      </c>
      <c r="LGA13" s="12" t="s">
        <v>1608</v>
      </c>
      <c r="LGB13" s="13" t="s">
        <v>1764</v>
      </c>
      <c r="LGC13" s="8">
        <v>42796</v>
      </c>
      <c r="LGD13" s="12" t="s">
        <v>1763</v>
      </c>
      <c r="LGE13" s="12" t="s">
        <v>1608</v>
      </c>
      <c r="LGF13" s="13" t="s">
        <v>1764</v>
      </c>
      <c r="LGG13" s="8">
        <v>42796</v>
      </c>
      <c r="LGH13" s="12" t="s">
        <v>1763</v>
      </c>
      <c r="LGI13" s="12" t="s">
        <v>1608</v>
      </c>
      <c r="LGJ13" s="13" t="s">
        <v>1764</v>
      </c>
      <c r="LGK13" s="8">
        <v>42796</v>
      </c>
      <c r="LGL13" s="12" t="s">
        <v>1763</v>
      </c>
      <c r="LGM13" s="12" t="s">
        <v>1608</v>
      </c>
      <c r="LGN13" s="13" t="s">
        <v>1764</v>
      </c>
      <c r="LGO13" s="8">
        <v>42796</v>
      </c>
      <c r="LGP13" s="12" t="s">
        <v>1763</v>
      </c>
      <c r="LGQ13" s="12" t="s">
        <v>1608</v>
      </c>
      <c r="LGR13" s="13" t="s">
        <v>1764</v>
      </c>
      <c r="LGS13" s="8">
        <v>42796</v>
      </c>
      <c r="LGT13" s="12" t="s">
        <v>1763</v>
      </c>
      <c r="LGU13" s="12" t="s">
        <v>1608</v>
      </c>
      <c r="LGV13" s="13" t="s">
        <v>1764</v>
      </c>
      <c r="LGW13" s="8">
        <v>42796</v>
      </c>
      <c r="LGX13" s="12" t="s">
        <v>1763</v>
      </c>
      <c r="LGY13" s="12" t="s">
        <v>1608</v>
      </c>
      <c r="LGZ13" s="13" t="s">
        <v>1764</v>
      </c>
      <c r="LHA13" s="8">
        <v>42796</v>
      </c>
      <c r="LHB13" s="12" t="s">
        <v>1763</v>
      </c>
      <c r="LHC13" s="12" t="s">
        <v>1608</v>
      </c>
      <c r="LHD13" s="13" t="s">
        <v>1764</v>
      </c>
      <c r="LHE13" s="8">
        <v>42796</v>
      </c>
      <c r="LHF13" s="12" t="s">
        <v>1763</v>
      </c>
      <c r="LHG13" s="12" t="s">
        <v>1608</v>
      </c>
      <c r="LHH13" s="13" t="s">
        <v>1764</v>
      </c>
      <c r="LHI13" s="8">
        <v>42796</v>
      </c>
      <c r="LHJ13" s="12" t="s">
        <v>1763</v>
      </c>
      <c r="LHK13" s="12" t="s">
        <v>1608</v>
      </c>
      <c r="LHL13" s="13" t="s">
        <v>1764</v>
      </c>
      <c r="LHM13" s="8">
        <v>42796</v>
      </c>
      <c r="LHN13" s="12" t="s">
        <v>1763</v>
      </c>
      <c r="LHO13" s="12" t="s">
        <v>1608</v>
      </c>
      <c r="LHP13" s="13" t="s">
        <v>1764</v>
      </c>
      <c r="LHQ13" s="8">
        <v>42796</v>
      </c>
      <c r="LHR13" s="12" t="s">
        <v>1763</v>
      </c>
      <c r="LHS13" s="12" t="s">
        <v>1608</v>
      </c>
      <c r="LHT13" s="13" t="s">
        <v>1764</v>
      </c>
      <c r="LHU13" s="8">
        <v>42796</v>
      </c>
      <c r="LHV13" s="12" t="s">
        <v>1763</v>
      </c>
      <c r="LHW13" s="12" t="s">
        <v>1608</v>
      </c>
      <c r="LHX13" s="13" t="s">
        <v>1764</v>
      </c>
      <c r="LHY13" s="8">
        <v>42796</v>
      </c>
      <c r="LHZ13" s="12" t="s">
        <v>1763</v>
      </c>
      <c r="LIA13" s="12" t="s">
        <v>1608</v>
      </c>
      <c r="LIB13" s="13" t="s">
        <v>1764</v>
      </c>
      <c r="LIC13" s="8">
        <v>42796</v>
      </c>
      <c r="LID13" s="12" t="s">
        <v>1763</v>
      </c>
      <c r="LIE13" s="12" t="s">
        <v>1608</v>
      </c>
      <c r="LIF13" s="13" t="s">
        <v>1764</v>
      </c>
      <c r="LIG13" s="8">
        <v>42796</v>
      </c>
      <c r="LIH13" s="12" t="s">
        <v>1763</v>
      </c>
      <c r="LII13" s="12" t="s">
        <v>1608</v>
      </c>
      <c r="LIJ13" s="13" t="s">
        <v>1764</v>
      </c>
      <c r="LIK13" s="8">
        <v>42796</v>
      </c>
      <c r="LIL13" s="12" t="s">
        <v>1763</v>
      </c>
      <c r="LIM13" s="12" t="s">
        <v>1608</v>
      </c>
      <c r="LIN13" s="13" t="s">
        <v>1764</v>
      </c>
      <c r="LIO13" s="8">
        <v>42796</v>
      </c>
      <c r="LIP13" s="12" t="s">
        <v>1763</v>
      </c>
      <c r="LIQ13" s="12" t="s">
        <v>1608</v>
      </c>
      <c r="LIR13" s="13" t="s">
        <v>1764</v>
      </c>
      <c r="LIS13" s="8">
        <v>42796</v>
      </c>
      <c r="LIT13" s="12" t="s">
        <v>1763</v>
      </c>
      <c r="LIU13" s="12" t="s">
        <v>1608</v>
      </c>
      <c r="LIV13" s="13" t="s">
        <v>1764</v>
      </c>
      <c r="LIW13" s="8">
        <v>42796</v>
      </c>
      <c r="LIX13" s="12" t="s">
        <v>1763</v>
      </c>
      <c r="LIY13" s="12" t="s">
        <v>1608</v>
      </c>
      <c r="LIZ13" s="13" t="s">
        <v>1764</v>
      </c>
      <c r="LJA13" s="8">
        <v>42796</v>
      </c>
      <c r="LJB13" s="12" t="s">
        <v>1763</v>
      </c>
      <c r="LJC13" s="12" t="s">
        <v>1608</v>
      </c>
      <c r="LJD13" s="13" t="s">
        <v>1764</v>
      </c>
      <c r="LJE13" s="8">
        <v>42796</v>
      </c>
      <c r="LJF13" s="12" t="s">
        <v>1763</v>
      </c>
      <c r="LJG13" s="12" t="s">
        <v>1608</v>
      </c>
      <c r="LJH13" s="13" t="s">
        <v>1764</v>
      </c>
      <c r="LJI13" s="8">
        <v>42796</v>
      </c>
      <c r="LJJ13" s="12" t="s">
        <v>1763</v>
      </c>
      <c r="LJK13" s="12" t="s">
        <v>1608</v>
      </c>
      <c r="LJL13" s="13" t="s">
        <v>1764</v>
      </c>
      <c r="LJM13" s="8">
        <v>42796</v>
      </c>
      <c r="LJN13" s="12" t="s">
        <v>1763</v>
      </c>
      <c r="LJO13" s="12" t="s">
        <v>1608</v>
      </c>
      <c r="LJP13" s="13" t="s">
        <v>1764</v>
      </c>
      <c r="LJQ13" s="8">
        <v>42796</v>
      </c>
      <c r="LJR13" s="12" t="s">
        <v>1763</v>
      </c>
      <c r="LJS13" s="12" t="s">
        <v>1608</v>
      </c>
      <c r="LJT13" s="13" t="s">
        <v>1764</v>
      </c>
      <c r="LJU13" s="8">
        <v>42796</v>
      </c>
      <c r="LJV13" s="12" t="s">
        <v>1763</v>
      </c>
      <c r="LJW13" s="12" t="s">
        <v>1608</v>
      </c>
      <c r="LJX13" s="13" t="s">
        <v>1764</v>
      </c>
      <c r="LJY13" s="8">
        <v>42796</v>
      </c>
      <c r="LJZ13" s="12" t="s">
        <v>1763</v>
      </c>
      <c r="LKA13" s="12" t="s">
        <v>1608</v>
      </c>
      <c r="LKB13" s="13" t="s">
        <v>1764</v>
      </c>
      <c r="LKC13" s="8">
        <v>42796</v>
      </c>
      <c r="LKD13" s="12" t="s">
        <v>1763</v>
      </c>
      <c r="LKE13" s="12" t="s">
        <v>1608</v>
      </c>
      <c r="LKF13" s="13" t="s">
        <v>1764</v>
      </c>
      <c r="LKG13" s="8">
        <v>42796</v>
      </c>
      <c r="LKH13" s="12" t="s">
        <v>1763</v>
      </c>
      <c r="LKI13" s="12" t="s">
        <v>1608</v>
      </c>
      <c r="LKJ13" s="13" t="s">
        <v>1764</v>
      </c>
      <c r="LKK13" s="8">
        <v>42796</v>
      </c>
      <c r="LKL13" s="12" t="s">
        <v>1763</v>
      </c>
      <c r="LKM13" s="12" t="s">
        <v>1608</v>
      </c>
      <c r="LKN13" s="13" t="s">
        <v>1764</v>
      </c>
      <c r="LKO13" s="8">
        <v>42796</v>
      </c>
      <c r="LKP13" s="12" t="s">
        <v>1763</v>
      </c>
      <c r="LKQ13" s="12" t="s">
        <v>1608</v>
      </c>
      <c r="LKR13" s="13" t="s">
        <v>1764</v>
      </c>
      <c r="LKS13" s="8">
        <v>42796</v>
      </c>
      <c r="LKT13" s="12" t="s">
        <v>1763</v>
      </c>
      <c r="LKU13" s="12" t="s">
        <v>1608</v>
      </c>
      <c r="LKV13" s="13" t="s">
        <v>1764</v>
      </c>
      <c r="LKW13" s="8">
        <v>42796</v>
      </c>
      <c r="LKX13" s="12" t="s">
        <v>1763</v>
      </c>
      <c r="LKY13" s="12" t="s">
        <v>1608</v>
      </c>
      <c r="LKZ13" s="13" t="s">
        <v>1764</v>
      </c>
      <c r="LLA13" s="8">
        <v>42796</v>
      </c>
      <c r="LLB13" s="12" t="s">
        <v>1763</v>
      </c>
      <c r="LLC13" s="12" t="s">
        <v>1608</v>
      </c>
      <c r="LLD13" s="13" t="s">
        <v>1764</v>
      </c>
      <c r="LLE13" s="8">
        <v>42796</v>
      </c>
      <c r="LLF13" s="12" t="s">
        <v>1763</v>
      </c>
      <c r="LLG13" s="12" t="s">
        <v>1608</v>
      </c>
      <c r="LLH13" s="13" t="s">
        <v>1764</v>
      </c>
      <c r="LLI13" s="8">
        <v>42796</v>
      </c>
      <c r="LLJ13" s="12" t="s">
        <v>1763</v>
      </c>
      <c r="LLK13" s="12" t="s">
        <v>1608</v>
      </c>
      <c r="LLL13" s="13" t="s">
        <v>1764</v>
      </c>
      <c r="LLM13" s="8">
        <v>42796</v>
      </c>
      <c r="LLN13" s="12" t="s">
        <v>1763</v>
      </c>
      <c r="LLO13" s="12" t="s">
        <v>1608</v>
      </c>
      <c r="LLP13" s="13" t="s">
        <v>1764</v>
      </c>
      <c r="LLQ13" s="8">
        <v>42796</v>
      </c>
      <c r="LLR13" s="12" t="s">
        <v>1763</v>
      </c>
      <c r="LLS13" s="12" t="s">
        <v>1608</v>
      </c>
      <c r="LLT13" s="13" t="s">
        <v>1764</v>
      </c>
      <c r="LLU13" s="8">
        <v>42796</v>
      </c>
      <c r="LLV13" s="12" t="s">
        <v>1763</v>
      </c>
      <c r="LLW13" s="12" t="s">
        <v>1608</v>
      </c>
      <c r="LLX13" s="13" t="s">
        <v>1764</v>
      </c>
      <c r="LLY13" s="8">
        <v>42796</v>
      </c>
      <c r="LLZ13" s="12" t="s">
        <v>1763</v>
      </c>
      <c r="LMA13" s="12" t="s">
        <v>1608</v>
      </c>
      <c r="LMB13" s="13" t="s">
        <v>1764</v>
      </c>
      <c r="LMC13" s="8">
        <v>42796</v>
      </c>
      <c r="LMD13" s="12" t="s">
        <v>1763</v>
      </c>
      <c r="LME13" s="12" t="s">
        <v>1608</v>
      </c>
      <c r="LMF13" s="13" t="s">
        <v>1764</v>
      </c>
      <c r="LMG13" s="8">
        <v>42796</v>
      </c>
      <c r="LMH13" s="12" t="s">
        <v>1763</v>
      </c>
      <c r="LMI13" s="12" t="s">
        <v>1608</v>
      </c>
      <c r="LMJ13" s="13" t="s">
        <v>1764</v>
      </c>
      <c r="LMK13" s="8">
        <v>42796</v>
      </c>
      <c r="LML13" s="12" t="s">
        <v>1763</v>
      </c>
      <c r="LMM13" s="12" t="s">
        <v>1608</v>
      </c>
      <c r="LMN13" s="13" t="s">
        <v>1764</v>
      </c>
      <c r="LMO13" s="8">
        <v>42796</v>
      </c>
      <c r="LMP13" s="12" t="s">
        <v>1763</v>
      </c>
      <c r="LMQ13" s="12" t="s">
        <v>1608</v>
      </c>
      <c r="LMR13" s="13" t="s">
        <v>1764</v>
      </c>
      <c r="LMS13" s="8">
        <v>42796</v>
      </c>
      <c r="LMT13" s="12" t="s">
        <v>1763</v>
      </c>
      <c r="LMU13" s="12" t="s">
        <v>1608</v>
      </c>
      <c r="LMV13" s="13" t="s">
        <v>1764</v>
      </c>
      <c r="LMW13" s="8">
        <v>42796</v>
      </c>
      <c r="LMX13" s="12" t="s">
        <v>1763</v>
      </c>
      <c r="LMY13" s="12" t="s">
        <v>1608</v>
      </c>
      <c r="LMZ13" s="13" t="s">
        <v>1764</v>
      </c>
      <c r="LNA13" s="8">
        <v>42796</v>
      </c>
      <c r="LNB13" s="12" t="s">
        <v>1763</v>
      </c>
      <c r="LNC13" s="12" t="s">
        <v>1608</v>
      </c>
      <c r="LND13" s="13" t="s">
        <v>1764</v>
      </c>
      <c r="LNE13" s="8">
        <v>42796</v>
      </c>
      <c r="LNF13" s="12" t="s">
        <v>1763</v>
      </c>
      <c r="LNG13" s="12" t="s">
        <v>1608</v>
      </c>
      <c r="LNH13" s="13" t="s">
        <v>1764</v>
      </c>
      <c r="LNI13" s="8">
        <v>42796</v>
      </c>
      <c r="LNJ13" s="12" t="s">
        <v>1763</v>
      </c>
      <c r="LNK13" s="12" t="s">
        <v>1608</v>
      </c>
      <c r="LNL13" s="13" t="s">
        <v>1764</v>
      </c>
      <c r="LNM13" s="8">
        <v>42796</v>
      </c>
      <c r="LNN13" s="12" t="s">
        <v>1763</v>
      </c>
      <c r="LNO13" s="12" t="s">
        <v>1608</v>
      </c>
      <c r="LNP13" s="13" t="s">
        <v>1764</v>
      </c>
      <c r="LNQ13" s="8">
        <v>42796</v>
      </c>
      <c r="LNR13" s="12" t="s">
        <v>1763</v>
      </c>
      <c r="LNS13" s="12" t="s">
        <v>1608</v>
      </c>
      <c r="LNT13" s="13" t="s">
        <v>1764</v>
      </c>
      <c r="LNU13" s="8">
        <v>42796</v>
      </c>
      <c r="LNV13" s="12" t="s">
        <v>1763</v>
      </c>
      <c r="LNW13" s="12" t="s">
        <v>1608</v>
      </c>
      <c r="LNX13" s="13" t="s">
        <v>1764</v>
      </c>
      <c r="LNY13" s="8">
        <v>42796</v>
      </c>
      <c r="LNZ13" s="12" t="s">
        <v>1763</v>
      </c>
      <c r="LOA13" s="12" t="s">
        <v>1608</v>
      </c>
      <c r="LOB13" s="13" t="s">
        <v>1764</v>
      </c>
      <c r="LOC13" s="8">
        <v>42796</v>
      </c>
      <c r="LOD13" s="12" t="s">
        <v>1763</v>
      </c>
      <c r="LOE13" s="12" t="s">
        <v>1608</v>
      </c>
      <c r="LOF13" s="13" t="s">
        <v>1764</v>
      </c>
      <c r="LOG13" s="8">
        <v>42796</v>
      </c>
      <c r="LOH13" s="12" t="s">
        <v>1763</v>
      </c>
      <c r="LOI13" s="12" t="s">
        <v>1608</v>
      </c>
      <c r="LOJ13" s="13" t="s">
        <v>1764</v>
      </c>
      <c r="LOK13" s="8">
        <v>42796</v>
      </c>
      <c r="LOL13" s="12" t="s">
        <v>1763</v>
      </c>
      <c r="LOM13" s="12" t="s">
        <v>1608</v>
      </c>
      <c r="LON13" s="13" t="s">
        <v>1764</v>
      </c>
      <c r="LOO13" s="8">
        <v>42796</v>
      </c>
      <c r="LOP13" s="12" t="s">
        <v>1763</v>
      </c>
      <c r="LOQ13" s="12" t="s">
        <v>1608</v>
      </c>
      <c r="LOR13" s="13" t="s">
        <v>1764</v>
      </c>
      <c r="LOS13" s="8">
        <v>42796</v>
      </c>
      <c r="LOT13" s="12" t="s">
        <v>1763</v>
      </c>
      <c r="LOU13" s="12" t="s">
        <v>1608</v>
      </c>
      <c r="LOV13" s="13" t="s">
        <v>1764</v>
      </c>
      <c r="LOW13" s="8">
        <v>42796</v>
      </c>
      <c r="LOX13" s="12" t="s">
        <v>1763</v>
      </c>
      <c r="LOY13" s="12" t="s">
        <v>1608</v>
      </c>
      <c r="LOZ13" s="13" t="s">
        <v>1764</v>
      </c>
      <c r="LPA13" s="8">
        <v>42796</v>
      </c>
      <c r="LPB13" s="12" t="s">
        <v>1763</v>
      </c>
      <c r="LPC13" s="12" t="s">
        <v>1608</v>
      </c>
      <c r="LPD13" s="13" t="s">
        <v>1764</v>
      </c>
      <c r="LPE13" s="8">
        <v>42796</v>
      </c>
      <c r="LPF13" s="12" t="s">
        <v>1763</v>
      </c>
      <c r="LPG13" s="12" t="s">
        <v>1608</v>
      </c>
      <c r="LPH13" s="13" t="s">
        <v>1764</v>
      </c>
      <c r="LPI13" s="8">
        <v>42796</v>
      </c>
      <c r="LPJ13" s="12" t="s">
        <v>1763</v>
      </c>
      <c r="LPK13" s="12" t="s">
        <v>1608</v>
      </c>
      <c r="LPL13" s="13" t="s">
        <v>1764</v>
      </c>
      <c r="LPM13" s="8">
        <v>42796</v>
      </c>
      <c r="LPN13" s="12" t="s">
        <v>1763</v>
      </c>
      <c r="LPO13" s="12" t="s">
        <v>1608</v>
      </c>
      <c r="LPP13" s="13" t="s">
        <v>1764</v>
      </c>
      <c r="LPQ13" s="8">
        <v>42796</v>
      </c>
      <c r="LPR13" s="12" t="s">
        <v>1763</v>
      </c>
      <c r="LPS13" s="12" t="s">
        <v>1608</v>
      </c>
      <c r="LPT13" s="13" t="s">
        <v>1764</v>
      </c>
      <c r="LPU13" s="8">
        <v>42796</v>
      </c>
      <c r="LPV13" s="12" t="s">
        <v>1763</v>
      </c>
      <c r="LPW13" s="12" t="s">
        <v>1608</v>
      </c>
      <c r="LPX13" s="13" t="s">
        <v>1764</v>
      </c>
      <c r="LPY13" s="8">
        <v>42796</v>
      </c>
      <c r="LPZ13" s="12" t="s">
        <v>1763</v>
      </c>
      <c r="LQA13" s="12" t="s">
        <v>1608</v>
      </c>
      <c r="LQB13" s="13" t="s">
        <v>1764</v>
      </c>
      <c r="LQC13" s="8">
        <v>42796</v>
      </c>
      <c r="LQD13" s="12" t="s">
        <v>1763</v>
      </c>
      <c r="LQE13" s="12" t="s">
        <v>1608</v>
      </c>
      <c r="LQF13" s="13" t="s">
        <v>1764</v>
      </c>
      <c r="LQG13" s="8">
        <v>42796</v>
      </c>
      <c r="LQH13" s="12" t="s">
        <v>1763</v>
      </c>
      <c r="LQI13" s="12" t="s">
        <v>1608</v>
      </c>
      <c r="LQJ13" s="13" t="s">
        <v>1764</v>
      </c>
      <c r="LQK13" s="8">
        <v>42796</v>
      </c>
      <c r="LQL13" s="12" t="s">
        <v>1763</v>
      </c>
      <c r="LQM13" s="12" t="s">
        <v>1608</v>
      </c>
      <c r="LQN13" s="13" t="s">
        <v>1764</v>
      </c>
      <c r="LQO13" s="8">
        <v>42796</v>
      </c>
      <c r="LQP13" s="12" t="s">
        <v>1763</v>
      </c>
      <c r="LQQ13" s="12" t="s">
        <v>1608</v>
      </c>
      <c r="LQR13" s="13" t="s">
        <v>1764</v>
      </c>
      <c r="LQS13" s="8">
        <v>42796</v>
      </c>
      <c r="LQT13" s="12" t="s">
        <v>1763</v>
      </c>
      <c r="LQU13" s="12" t="s">
        <v>1608</v>
      </c>
      <c r="LQV13" s="13" t="s">
        <v>1764</v>
      </c>
      <c r="LQW13" s="8">
        <v>42796</v>
      </c>
      <c r="LQX13" s="12" t="s">
        <v>1763</v>
      </c>
      <c r="LQY13" s="12" t="s">
        <v>1608</v>
      </c>
      <c r="LQZ13" s="13" t="s">
        <v>1764</v>
      </c>
      <c r="LRA13" s="8">
        <v>42796</v>
      </c>
      <c r="LRB13" s="12" t="s">
        <v>1763</v>
      </c>
      <c r="LRC13" s="12" t="s">
        <v>1608</v>
      </c>
      <c r="LRD13" s="13" t="s">
        <v>1764</v>
      </c>
      <c r="LRE13" s="8">
        <v>42796</v>
      </c>
      <c r="LRF13" s="12" t="s">
        <v>1763</v>
      </c>
      <c r="LRG13" s="12" t="s">
        <v>1608</v>
      </c>
      <c r="LRH13" s="13" t="s">
        <v>1764</v>
      </c>
      <c r="LRI13" s="8">
        <v>42796</v>
      </c>
      <c r="LRJ13" s="12" t="s">
        <v>1763</v>
      </c>
      <c r="LRK13" s="12" t="s">
        <v>1608</v>
      </c>
      <c r="LRL13" s="13" t="s">
        <v>1764</v>
      </c>
      <c r="LRM13" s="8">
        <v>42796</v>
      </c>
      <c r="LRN13" s="12" t="s">
        <v>1763</v>
      </c>
      <c r="LRO13" s="12" t="s">
        <v>1608</v>
      </c>
      <c r="LRP13" s="13" t="s">
        <v>1764</v>
      </c>
      <c r="LRQ13" s="8">
        <v>42796</v>
      </c>
      <c r="LRR13" s="12" t="s">
        <v>1763</v>
      </c>
      <c r="LRS13" s="12" t="s">
        <v>1608</v>
      </c>
      <c r="LRT13" s="13" t="s">
        <v>1764</v>
      </c>
      <c r="LRU13" s="8">
        <v>42796</v>
      </c>
      <c r="LRV13" s="12" t="s">
        <v>1763</v>
      </c>
      <c r="LRW13" s="12" t="s">
        <v>1608</v>
      </c>
      <c r="LRX13" s="13" t="s">
        <v>1764</v>
      </c>
      <c r="LRY13" s="8">
        <v>42796</v>
      </c>
      <c r="LRZ13" s="12" t="s">
        <v>1763</v>
      </c>
      <c r="LSA13" s="12" t="s">
        <v>1608</v>
      </c>
      <c r="LSB13" s="13" t="s">
        <v>1764</v>
      </c>
      <c r="LSC13" s="8">
        <v>42796</v>
      </c>
      <c r="LSD13" s="12" t="s">
        <v>1763</v>
      </c>
      <c r="LSE13" s="12" t="s">
        <v>1608</v>
      </c>
      <c r="LSF13" s="13" t="s">
        <v>1764</v>
      </c>
      <c r="LSG13" s="8">
        <v>42796</v>
      </c>
      <c r="LSH13" s="12" t="s">
        <v>1763</v>
      </c>
      <c r="LSI13" s="12" t="s">
        <v>1608</v>
      </c>
      <c r="LSJ13" s="13" t="s">
        <v>1764</v>
      </c>
      <c r="LSK13" s="8">
        <v>42796</v>
      </c>
      <c r="LSL13" s="12" t="s">
        <v>1763</v>
      </c>
      <c r="LSM13" s="12" t="s">
        <v>1608</v>
      </c>
      <c r="LSN13" s="13" t="s">
        <v>1764</v>
      </c>
      <c r="LSO13" s="8">
        <v>42796</v>
      </c>
      <c r="LSP13" s="12" t="s">
        <v>1763</v>
      </c>
      <c r="LSQ13" s="12" t="s">
        <v>1608</v>
      </c>
      <c r="LSR13" s="13" t="s">
        <v>1764</v>
      </c>
      <c r="LSS13" s="8">
        <v>42796</v>
      </c>
      <c r="LST13" s="12" t="s">
        <v>1763</v>
      </c>
      <c r="LSU13" s="12" t="s">
        <v>1608</v>
      </c>
      <c r="LSV13" s="13" t="s">
        <v>1764</v>
      </c>
      <c r="LSW13" s="8">
        <v>42796</v>
      </c>
      <c r="LSX13" s="12" t="s">
        <v>1763</v>
      </c>
      <c r="LSY13" s="12" t="s">
        <v>1608</v>
      </c>
      <c r="LSZ13" s="13" t="s">
        <v>1764</v>
      </c>
      <c r="LTA13" s="8">
        <v>42796</v>
      </c>
      <c r="LTB13" s="12" t="s">
        <v>1763</v>
      </c>
      <c r="LTC13" s="12" t="s">
        <v>1608</v>
      </c>
      <c r="LTD13" s="13" t="s">
        <v>1764</v>
      </c>
      <c r="LTE13" s="8">
        <v>42796</v>
      </c>
      <c r="LTF13" s="12" t="s">
        <v>1763</v>
      </c>
      <c r="LTG13" s="12" t="s">
        <v>1608</v>
      </c>
      <c r="LTH13" s="13" t="s">
        <v>1764</v>
      </c>
      <c r="LTI13" s="8">
        <v>42796</v>
      </c>
      <c r="LTJ13" s="12" t="s">
        <v>1763</v>
      </c>
      <c r="LTK13" s="12" t="s">
        <v>1608</v>
      </c>
      <c r="LTL13" s="13" t="s">
        <v>1764</v>
      </c>
      <c r="LTM13" s="8">
        <v>42796</v>
      </c>
      <c r="LTN13" s="12" t="s">
        <v>1763</v>
      </c>
      <c r="LTO13" s="12" t="s">
        <v>1608</v>
      </c>
      <c r="LTP13" s="13" t="s">
        <v>1764</v>
      </c>
      <c r="LTQ13" s="8">
        <v>42796</v>
      </c>
      <c r="LTR13" s="12" t="s">
        <v>1763</v>
      </c>
      <c r="LTS13" s="12" t="s">
        <v>1608</v>
      </c>
      <c r="LTT13" s="13" t="s">
        <v>1764</v>
      </c>
      <c r="LTU13" s="8">
        <v>42796</v>
      </c>
      <c r="LTV13" s="12" t="s">
        <v>1763</v>
      </c>
      <c r="LTW13" s="12" t="s">
        <v>1608</v>
      </c>
      <c r="LTX13" s="13" t="s">
        <v>1764</v>
      </c>
      <c r="LTY13" s="8">
        <v>42796</v>
      </c>
      <c r="LTZ13" s="12" t="s">
        <v>1763</v>
      </c>
      <c r="LUA13" s="12" t="s">
        <v>1608</v>
      </c>
      <c r="LUB13" s="13" t="s">
        <v>1764</v>
      </c>
      <c r="LUC13" s="8">
        <v>42796</v>
      </c>
      <c r="LUD13" s="12" t="s">
        <v>1763</v>
      </c>
      <c r="LUE13" s="12" t="s">
        <v>1608</v>
      </c>
      <c r="LUF13" s="13" t="s">
        <v>1764</v>
      </c>
      <c r="LUG13" s="8">
        <v>42796</v>
      </c>
      <c r="LUH13" s="12" t="s">
        <v>1763</v>
      </c>
      <c r="LUI13" s="12" t="s">
        <v>1608</v>
      </c>
      <c r="LUJ13" s="13" t="s">
        <v>1764</v>
      </c>
      <c r="LUK13" s="8">
        <v>42796</v>
      </c>
      <c r="LUL13" s="12" t="s">
        <v>1763</v>
      </c>
      <c r="LUM13" s="12" t="s">
        <v>1608</v>
      </c>
      <c r="LUN13" s="13" t="s">
        <v>1764</v>
      </c>
      <c r="LUO13" s="8">
        <v>42796</v>
      </c>
      <c r="LUP13" s="12" t="s">
        <v>1763</v>
      </c>
      <c r="LUQ13" s="12" t="s">
        <v>1608</v>
      </c>
      <c r="LUR13" s="13" t="s">
        <v>1764</v>
      </c>
      <c r="LUS13" s="8">
        <v>42796</v>
      </c>
      <c r="LUT13" s="12" t="s">
        <v>1763</v>
      </c>
      <c r="LUU13" s="12" t="s">
        <v>1608</v>
      </c>
      <c r="LUV13" s="13" t="s">
        <v>1764</v>
      </c>
      <c r="LUW13" s="8">
        <v>42796</v>
      </c>
      <c r="LUX13" s="12" t="s">
        <v>1763</v>
      </c>
      <c r="LUY13" s="12" t="s">
        <v>1608</v>
      </c>
      <c r="LUZ13" s="13" t="s">
        <v>1764</v>
      </c>
      <c r="LVA13" s="8">
        <v>42796</v>
      </c>
      <c r="LVB13" s="12" t="s">
        <v>1763</v>
      </c>
      <c r="LVC13" s="12" t="s">
        <v>1608</v>
      </c>
      <c r="LVD13" s="13" t="s">
        <v>1764</v>
      </c>
      <c r="LVE13" s="8">
        <v>42796</v>
      </c>
      <c r="LVF13" s="12" t="s">
        <v>1763</v>
      </c>
      <c r="LVG13" s="12" t="s">
        <v>1608</v>
      </c>
      <c r="LVH13" s="13" t="s">
        <v>1764</v>
      </c>
      <c r="LVI13" s="8">
        <v>42796</v>
      </c>
      <c r="LVJ13" s="12" t="s">
        <v>1763</v>
      </c>
      <c r="LVK13" s="12" t="s">
        <v>1608</v>
      </c>
      <c r="LVL13" s="13" t="s">
        <v>1764</v>
      </c>
      <c r="LVM13" s="8">
        <v>42796</v>
      </c>
      <c r="LVN13" s="12" t="s">
        <v>1763</v>
      </c>
      <c r="LVO13" s="12" t="s">
        <v>1608</v>
      </c>
      <c r="LVP13" s="13" t="s">
        <v>1764</v>
      </c>
      <c r="LVQ13" s="8">
        <v>42796</v>
      </c>
      <c r="LVR13" s="12" t="s">
        <v>1763</v>
      </c>
      <c r="LVS13" s="12" t="s">
        <v>1608</v>
      </c>
      <c r="LVT13" s="13" t="s">
        <v>1764</v>
      </c>
      <c r="LVU13" s="8">
        <v>42796</v>
      </c>
      <c r="LVV13" s="12" t="s">
        <v>1763</v>
      </c>
      <c r="LVW13" s="12" t="s">
        <v>1608</v>
      </c>
      <c r="LVX13" s="13" t="s">
        <v>1764</v>
      </c>
      <c r="LVY13" s="8">
        <v>42796</v>
      </c>
      <c r="LVZ13" s="12" t="s">
        <v>1763</v>
      </c>
      <c r="LWA13" s="12" t="s">
        <v>1608</v>
      </c>
      <c r="LWB13" s="13" t="s">
        <v>1764</v>
      </c>
      <c r="LWC13" s="8">
        <v>42796</v>
      </c>
      <c r="LWD13" s="12" t="s">
        <v>1763</v>
      </c>
      <c r="LWE13" s="12" t="s">
        <v>1608</v>
      </c>
      <c r="LWF13" s="13" t="s">
        <v>1764</v>
      </c>
      <c r="LWG13" s="8">
        <v>42796</v>
      </c>
      <c r="LWH13" s="12" t="s">
        <v>1763</v>
      </c>
      <c r="LWI13" s="12" t="s">
        <v>1608</v>
      </c>
      <c r="LWJ13" s="13" t="s">
        <v>1764</v>
      </c>
      <c r="LWK13" s="8">
        <v>42796</v>
      </c>
      <c r="LWL13" s="12" t="s">
        <v>1763</v>
      </c>
      <c r="LWM13" s="12" t="s">
        <v>1608</v>
      </c>
      <c r="LWN13" s="13" t="s">
        <v>1764</v>
      </c>
      <c r="LWO13" s="8">
        <v>42796</v>
      </c>
      <c r="LWP13" s="12" t="s">
        <v>1763</v>
      </c>
      <c r="LWQ13" s="12" t="s">
        <v>1608</v>
      </c>
      <c r="LWR13" s="13" t="s">
        <v>1764</v>
      </c>
      <c r="LWS13" s="8">
        <v>42796</v>
      </c>
      <c r="LWT13" s="12" t="s">
        <v>1763</v>
      </c>
      <c r="LWU13" s="12" t="s">
        <v>1608</v>
      </c>
      <c r="LWV13" s="13" t="s">
        <v>1764</v>
      </c>
      <c r="LWW13" s="8">
        <v>42796</v>
      </c>
      <c r="LWX13" s="12" t="s">
        <v>1763</v>
      </c>
      <c r="LWY13" s="12" t="s">
        <v>1608</v>
      </c>
      <c r="LWZ13" s="13" t="s">
        <v>1764</v>
      </c>
      <c r="LXA13" s="8">
        <v>42796</v>
      </c>
      <c r="LXB13" s="12" t="s">
        <v>1763</v>
      </c>
      <c r="LXC13" s="12" t="s">
        <v>1608</v>
      </c>
      <c r="LXD13" s="13" t="s">
        <v>1764</v>
      </c>
      <c r="LXE13" s="8">
        <v>42796</v>
      </c>
      <c r="LXF13" s="12" t="s">
        <v>1763</v>
      </c>
      <c r="LXG13" s="12" t="s">
        <v>1608</v>
      </c>
      <c r="LXH13" s="13" t="s">
        <v>1764</v>
      </c>
      <c r="LXI13" s="8">
        <v>42796</v>
      </c>
      <c r="LXJ13" s="12" t="s">
        <v>1763</v>
      </c>
      <c r="LXK13" s="12" t="s">
        <v>1608</v>
      </c>
      <c r="LXL13" s="13" t="s">
        <v>1764</v>
      </c>
      <c r="LXM13" s="8">
        <v>42796</v>
      </c>
      <c r="LXN13" s="12" t="s">
        <v>1763</v>
      </c>
      <c r="LXO13" s="12" t="s">
        <v>1608</v>
      </c>
      <c r="LXP13" s="13" t="s">
        <v>1764</v>
      </c>
      <c r="LXQ13" s="8">
        <v>42796</v>
      </c>
      <c r="LXR13" s="12" t="s">
        <v>1763</v>
      </c>
      <c r="LXS13" s="12" t="s">
        <v>1608</v>
      </c>
      <c r="LXT13" s="13" t="s">
        <v>1764</v>
      </c>
      <c r="LXU13" s="8">
        <v>42796</v>
      </c>
      <c r="LXV13" s="12" t="s">
        <v>1763</v>
      </c>
      <c r="LXW13" s="12" t="s">
        <v>1608</v>
      </c>
      <c r="LXX13" s="13" t="s">
        <v>1764</v>
      </c>
      <c r="LXY13" s="8">
        <v>42796</v>
      </c>
      <c r="LXZ13" s="12" t="s">
        <v>1763</v>
      </c>
      <c r="LYA13" s="12" t="s">
        <v>1608</v>
      </c>
      <c r="LYB13" s="13" t="s">
        <v>1764</v>
      </c>
      <c r="LYC13" s="8">
        <v>42796</v>
      </c>
      <c r="LYD13" s="12" t="s">
        <v>1763</v>
      </c>
      <c r="LYE13" s="12" t="s">
        <v>1608</v>
      </c>
      <c r="LYF13" s="13" t="s">
        <v>1764</v>
      </c>
      <c r="LYG13" s="8">
        <v>42796</v>
      </c>
      <c r="LYH13" s="12" t="s">
        <v>1763</v>
      </c>
      <c r="LYI13" s="12" t="s">
        <v>1608</v>
      </c>
      <c r="LYJ13" s="13" t="s">
        <v>1764</v>
      </c>
      <c r="LYK13" s="8">
        <v>42796</v>
      </c>
      <c r="LYL13" s="12" t="s">
        <v>1763</v>
      </c>
      <c r="LYM13" s="12" t="s">
        <v>1608</v>
      </c>
      <c r="LYN13" s="13" t="s">
        <v>1764</v>
      </c>
      <c r="LYO13" s="8">
        <v>42796</v>
      </c>
      <c r="LYP13" s="12" t="s">
        <v>1763</v>
      </c>
      <c r="LYQ13" s="12" t="s">
        <v>1608</v>
      </c>
      <c r="LYR13" s="13" t="s">
        <v>1764</v>
      </c>
      <c r="LYS13" s="8">
        <v>42796</v>
      </c>
      <c r="LYT13" s="12" t="s">
        <v>1763</v>
      </c>
      <c r="LYU13" s="12" t="s">
        <v>1608</v>
      </c>
      <c r="LYV13" s="13" t="s">
        <v>1764</v>
      </c>
      <c r="LYW13" s="8">
        <v>42796</v>
      </c>
      <c r="LYX13" s="12" t="s">
        <v>1763</v>
      </c>
      <c r="LYY13" s="12" t="s">
        <v>1608</v>
      </c>
      <c r="LYZ13" s="13" t="s">
        <v>1764</v>
      </c>
      <c r="LZA13" s="8">
        <v>42796</v>
      </c>
      <c r="LZB13" s="12" t="s">
        <v>1763</v>
      </c>
      <c r="LZC13" s="12" t="s">
        <v>1608</v>
      </c>
      <c r="LZD13" s="13" t="s">
        <v>1764</v>
      </c>
      <c r="LZE13" s="8">
        <v>42796</v>
      </c>
      <c r="LZF13" s="12" t="s">
        <v>1763</v>
      </c>
      <c r="LZG13" s="12" t="s">
        <v>1608</v>
      </c>
      <c r="LZH13" s="13" t="s">
        <v>1764</v>
      </c>
      <c r="LZI13" s="8">
        <v>42796</v>
      </c>
      <c r="LZJ13" s="12" t="s">
        <v>1763</v>
      </c>
      <c r="LZK13" s="12" t="s">
        <v>1608</v>
      </c>
      <c r="LZL13" s="13" t="s">
        <v>1764</v>
      </c>
      <c r="LZM13" s="8">
        <v>42796</v>
      </c>
      <c r="LZN13" s="12" t="s">
        <v>1763</v>
      </c>
      <c r="LZO13" s="12" t="s">
        <v>1608</v>
      </c>
      <c r="LZP13" s="13" t="s">
        <v>1764</v>
      </c>
      <c r="LZQ13" s="8">
        <v>42796</v>
      </c>
      <c r="LZR13" s="12" t="s">
        <v>1763</v>
      </c>
      <c r="LZS13" s="12" t="s">
        <v>1608</v>
      </c>
      <c r="LZT13" s="13" t="s">
        <v>1764</v>
      </c>
      <c r="LZU13" s="8">
        <v>42796</v>
      </c>
      <c r="LZV13" s="12" t="s">
        <v>1763</v>
      </c>
      <c r="LZW13" s="12" t="s">
        <v>1608</v>
      </c>
      <c r="LZX13" s="13" t="s">
        <v>1764</v>
      </c>
      <c r="LZY13" s="8">
        <v>42796</v>
      </c>
      <c r="LZZ13" s="12" t="s">
        <v>1763</v>
      </c>
      <c r="MAA13" s="12" t="s">
        <v>1608</v>
      </c>
      <c r="MAB13" s="13" t="s">
        <v>1764</v>
      </c>
      <c r="MAC13" s="8">
        <v>42796</v>
      </c>
      <c r="MAD13" s="12" t="s">
        <v>1763</v>
      </c>
      <c r="MAE13" s="12" t="s">
        <v>1608</v>
      </c>
      <c r="MAF13" s="13" t="s">
        <v>1764</v>
      </c>
      <c r="MAG13" s="8">
        <v>42796</v>
      </c>
      <c r="MAH13" s="12" t="s">
        <v>1763</v>
      </c>
      <c r="MAI13" s="12" t="s">
        <v>1608</v>
      </c>
      <c r="MAJ13" s="13" t="s">
        <v>1764</v>
      </c>
      <c r="MAK13" s="8">
        <v>42796</v>
      </c>
      <c r="MAL13" s="12" t="s">
        <v>1763</v>
      </c>
      <c r="MAM13" s="12" t="s">
        <v>1608</v>
      </c>
      <c r="MAN13" s="13" t="s">
        <v>1764</v>
      </c>
      <c r="MAO13" s="8">
        <v>42796</v>
      </c>
      <c r="MAP13" s="12" t="s">
        <v>1763</v>
      </c>
      <c r="MAQ13" s="12" t="s">
        <v>1608</v>
      </c>
      <c r="MAR13" s="13" t="s">
        <v>1764</v>
      </c>
      <c r="MAS13" s="8">
        <v>42796</v>
      </c>
      <c r="MAT13" s="12" t="s">
        <v>1763</v>
      </c>
      <c r="MAU13" s="12" t="s">
        <v>1608</v>
      </c>
      <c r="MAV13" s="13" t="s">
        <v>1764</v>
      </c>
      <c r="MAW13" s="8">
        <v>42796</v>
      </c>
      <c r="MAX13" s="12" t="s">
        <v>1763</v>
      </c>
      <c r="MAY13" s="12" t="s">
        <v>1608</v>
      </c>
      <c r="MAZ13" s="13" t="s">
        <v>1764</v>
      </c>
      <c r="MBA13" s="8">
        <v>42796</v>
      </c>
      <c r="MBB13" s="12" t="s">
        <v>1763</v>
      </c>
      <c r="MBC13" s="12" t="s">
        <v>1608</v>
      </c>
      <c r="MBD13" s="13" t="s">
        <v>1764</v>
      </c>
      <c r="MBE13" s="8">
        <v>42796</v>
      </c>
      <c r="MBF13" s="12" t="s">
        <v>1763</v>
      </c>
      <c r="MBG13" s="12" t="s">
        <v>1608</v>
      </c>
      <c r="MBH13" s="13" t="s">
        <v>1764</v>
      </c>
      <c r="MBI13" s="8">
        <v>42796</v>
      </c>
      <c r="MBJ13" s="12" t="s">
        <v>1763</v>
      </c>
      <c r="MBK13" s="12" t="s">
        <v>1608</v>
      </c>
      <c r="MBL13" s="13" t="s">
        <v>1764</v>
      </c>
      <c r="MBM13" s="8">
        <v>42796</v>
      </c>
      <c r="MBN13" s="12" t="s">
        <v>1763</v>
      </c>
      <c r="MBO13" s="12" t="s">
        <v>1608</v>
      </c>
      <c r="MBP13" s="13" t="s">
        <v>1764</v>
      </c>
      <c r="MBQ13" s="8">
        <v>42796</v>
      </c>
      <c r="MBR13" s="12" t="s">
        <v>1763</v>
      </c>
      <c r="MBS13" s="12" t="s">
        <v>1608</v>
      </c>
      <c r="MBT13" s="13" t="s">
        <v>1764</v>
      </c>
      <c r="MBU13" s="8">
        <v>42796</v>
      </c>
      <c r="MBV13" s="12" t="s">
        <v>1763</v>
      </c>
      <c r="MBW13" s="12" t="s">
        <v>1608</v>
      </c>
      <c r="MBX13" s="13" t="s">
        <v>1764</v>
      </c>
      <c r="MBY13" s="8">
        <v>42796</v>
      </c>
      <c r="MBZ13" s="12" t="s">
        <v>1763</v>
      </c>
      <c r="MCA13" s="12" t="s">
        <v>1608</v>
      </c>
      <c r="MCB13" s="13" t="s">
        <v>1764</v>
      </c>
      <c r="MCC13" s="8">
        <v>42796</v>
      </c>
      <c r="MCD13" s="12" t="s">
        <v>1763</v>
      </c>
      <c r="MCE13" s="12" t="s">
        <v>1608</v>
      </c>
      <c r="MCF13" s="13" t="s">
        <v>1764</v>
      </c>
      <c r="MCG13" s="8">
        <v>42796</v>
      </c>
      <c r="MCH13" s="12" t="s">
        <v>1763</v>
      </c>
      <c r="MCI13" s="12" t="s">
        <v>1608</v>
      </c>
      <c r="MCJ13" s="13" t="s">
        <v>1764</v>
      </c>
      <c r="MCK13" s="8">
        <v>42796</v>
      </c>
      <c r="MCL13" s="12" t="s">
        <v>1763</v>
      </c>
      <c r="MCM13" s="12" t="s">
        <v>1608</v>
      </c>
      <c r="MCN13" s="13" t="s">
        <v>1764</v>
      </c>
      <c r="MCO13" s="8">
        <v>42796</v>
      </c>
      <c r="MCP13" s="12" t="s">
        <v>1763</v>
      </c>
      <c r="MCQ13" s="12" t="s">
        <v>1608</v>
      </c>
      <c r="MCR13" s="13" t="s">
        <v>1764</v>
      </c>
      <c r="MCS13" s="8">
        <v>42796</v>
      </c>
      <c r="MCT13" s="12" t="s">
        <v>1763</v>
      </c>
      <c r="MCU13" s="12" t="s">
        <v>1608</v>
      </c>
      <c r="MCV13" s="13" t="s">
        <v>1764</v>
      </c>
      <c r="MCW13" s="8">
        <v>42796</v>
      </c>
      <c r="MCX13" s="12" t="s">
        <v>1763</v>
      </c>
      <c r="MCY13" s="12" t="s">
        <v>1608</v>
      </c>
      <c r="MCZ13" s="13" t="s">
        <v>1764</v>
      </c>
      <c r="MDA13" s="8">
        <v>42796</v>
      </c>
      <c r="MDB13" s="12" t="s">
        <v>1763</v>
      </c>
      <c r="MDC13" s="12" t="s">
        <v>1608</v>
      </c>
      <c r="MDD13" s="13" t="s">
        <v>1764</v>
      </c>
      <c r="MDE13" s="8">
        <v>42796</v>
      </c>
      <c r="MDF13" s="12" t="s">
        <v>1763</v>
      </c>
      <c r="MDG13" s="12" t="s">
        <v>1608</v>
      </c>
      <c r="MDH13" s="13" t="s">
        <v>1764</v>
      </c>
      <c r="MDI13" s="8">
        <v>42796</v>
      </c>
      <c r="MDJ13" s="12" t="s">
        <v>1763</v>
      </c>
      <c r="MDK13" s="12" t="s">
        <v>1608</v>
      </c>
      <c r="MDL13" s="13" t="s">
        <v>1764</v>
      </c>
      <c r="MDM13" s="8">
        <v>42796</v>
      </c>
      <c r="MDN13" s="12" t="s">
        <v>1763</v>
      </c>
      <c r="MDO13" s="12" t="s">
        <v>1608</v>
      </c>
      <c r="MDP13" s="13" t="s">
        <v>1764</v>
      </c>
      <c r="MDQ13" s="8">
        <v>42796</v>
      </c>
      <c r="MDR13" s="12" t="s">
        <v>1763</v>
      </c>
      <c r="MDS13" s="12" t="s">
        <v>1608</v>
      </c>
      <c r="MDT13" s="13" t="s">
        <v>1764</v>
      </c>
      <c r="MDU13" s="8">
        <v>42796</v>
      </c>
      <c r="MDV13" s="12" t="s">
        <v>1763</v>
      </c>
      <c r="MDW13" s="12" t="s">
        <v>1608</v>
      </c>
      <c r="MDX13" s="13" t="s">
        <v>1764</v>
      </c>
      <c r="MDY13" s="8">
        <v>42796</v>
      </c>
      <c r="MDZ13" s="12" t="s">
        <v>1763</v>
      </c>
      <c r="MEA13" s="12" t="s">
        <v>1608</v>
      </c>
      <c r="MEB13" s="13" t="s">
        <v>1764</v>
      </c>
      <c r="MEC13" s="8">
        <v>42796</v>
      </c>
      <c r="MED13" s="12" t="s">
        <v>1763</v>
      </c>
      <c r="MEE13" s="12" t="s">
        <v>1608</v>
      </c>
      <c r="MEF13" s="13" t="s">
        <v>1764</v>
      </c>
      <c r="MEG13" s="8">
        <v>42796</v>
      </c>
      <c r="MEH13" s="12" t="s">
        <v>1763</v>
      </c>
      <c r="MEI13" s="12" t="s">
        <v>1608</v>
      </c>
      <c r="MEJ13" s="13" t="s">
        <v>1764</v>
      </c>
      <c r="MEK13" s="8">
        <v>42796</v>
      </c>
      <c r="MEL13" s="12" t="s">
        <v>1763</v>
      </c>
      <c r="MEM13" s="12" t="s">
        <v>1608</v>
      </c>
      <c r="MEN13" s="13" t="s">
        <v>1764</v>
      </c>
      <c r="MEO13" s="8">
        <v>42796</v>
      </c>
      <c r="MEP13" s="12" t="s">
        <v>1763</v>
      </c>
      <c r="MEQ13" s="12" t="s">
        <v>1608</v>
      </c>
      <c r="MER13" s="13" t="s">
        <v>1764</v>
      </c>
      <c r="MES13" s="8">
        <v>42796</v>
      </c>
      <c r="MET13" s="12" t="s">
        <v>1763</v>
      </c>
      <c r="MEU13" s="12" t="s">
        <v>1608</v>
      </c>
      <c r="MEV13" s="13" t="s">
        <v>1764</v>
      </c>
      <c r="MEW13" s="8">
        <v>42796</v>
      </c>
      <c r="MEX13" s="12" t="s">
        <v>1763</v>
      </c>
      <c r="MEY13" s="12" t="s">
        <v>1608</v>
      </c>
      <c r="MEZ13" s="13" t="s">
        <v>1764</v>
      </c>
      <c r="MFA13" s="8">
        <v>42796</v>
      </c>
      <c r="MFB13" s="12" t="s">
        <v>1763</v>
      </c>
      <c r="MFC13" s="12" t="s">
        <v>1608</v>
      </c>
      <c r="MFD13" s="13" t="s">
        <v>1764</v>
      </c>
      <c r="MFE13" s="8">
        <v>42796</v>
      </c>
      <c r="MFF13" s="12" t="s">
        <v>1763</v>
      </c>
      <c r="MFG13" s="12" t="s">
        <v>1608</v>
      </c>
      <c r="MFH13" s="13" t="s">
        <v>1764</v>
      </c>
      <c r="MFI13" s="8">
        <v>42796</v>
      </c>
      <c r="MFJ13" s="12" t="s">
        <v>1763</v>
      </c>
      <c r="MFK13" s="12" t="s">
        <v>1608</v>
      </c>
      <c r="MFL13" s="13" t="s">
        <v>1764</v>
      </c>
      <c r="MFM13" s="8">
        <v>42796</v>
      </c>
      <c r="MFN13" s="12" t="s">
        <v>1763</v>
      </c>
      <c r="MFO13" s="12" t="s">
        <v>1608</v>
      </c>
      <c r="MFP13" s="13" t="s">
        <v>1764</v>
      </c>
      <c r="MFQ13" s="8">
        <v>42796</v>
      </c>
      <c r="MFR13" s="12" t="s">
        <v>1763</v>
      </c>
      <c r="MFS13" s="12" t="s">
        <v>1608</v>
      </c>
      <c r="MFT13" s="13" t="s">
        <v>1764</v>
      </c>
      <c r="MFU13" s="8">
        <v>42796</v>
      </c>
      <c r="MFV13" s="12" t="s">
        <v>1763</v>
      </c>
      <c r="MFW13" s="12" t="s">
        <v>1608</v>
      </c>
      <c r="MFX13" s="13" t="s">
        <v>1764</v>
      </c>
      <c r="MFY13" s="8">
        <v>42796</v>
      </c>
      <c r="MFZ13" s="12" t="s">
        <v>1763</v>
      </c>
      <c r="MGA13" s="12" t="s">
        <v>1608</v>
      </c>
      <c r="MGB13" s="13" t="s">
        <v>1764</v>
      </c>
      <c r="MGC13" s="8">
        <v>42796</v>
      </c>
      <c r="MGD13" s="12" t="s">
        <v>1763</v>
      </c>
      <c r="MGE13" s="12" t="s">
        <v>1608</v>
      </c>
      <c r="MGF13" s="13" t="s">
        <v>1764</v>
      </c>
      <c r="MGG13" s="8">
        <v>42796</v>
      </c>
      <c r="MGH13" s="12" t="s">
        <v>1763</v>
      </c>
      <c r="MGI13" s="12" t="s">
        <v>1608</v>
      </c>
      <c r="MGJ13" s="13" t="s">
        <v>1764</v>
      </c>
      <c r="MGK13" s="8">
        <v>42796</v>
      </c>
      <c r="MGL13" s="12" t="s">
        <v>1763</v>
      </c>
      <c r="MGM13" s="12" t="s">
        <v>1608</v>
      </c>
      <c r="MGN13" s="13" t="s">
        <v>1764</v>
      </c>
      <c r="MGO13" s="8">
        <v>42796</v>
      </c>
      <c r="MGP13" s="12" t="s">
        <v>1763</v>
      </c>
      <c r="MGQ13" s="12" t="s">
        <v>1608</v>
      </c>
      <c r="MGR13" s="13" t="s">
        <v>1764</v>
      </c>
      <c r="MGS13" s="8">
        <v>42796</v>
      </c>
      <c r="MGT13" s="12" t="s">
        <v>1763</v>
      </c>
      <c r="MGU13" s="12" t="s">
        <v>1608</v>
      </c>
      <c r="MGV13" s="13" t="s">
        <v>1764</v>
      </c>
      <c r="MGW13" s="8">
        <v>42796</v>
      </c>
      <c r="MGX13" s="12" t="s">
        <v>1763</v>
      </c>
      <c r="MGY13" s="12" t="s">
        <v>1608</v>
      </c>
      <c r="MGZ13" s="13" t="s">
        <v>1764</v>
      </c>
      <c r="MHA13" s="8">
        <v>42796</v>
      </c>
      <c r="MHB13" s="12" t="s">
        <v>1763</v>
      </c>
      <c r="MHC13" s="12" t="s">
        <v>1608</v>
      </c>
      <c r="MHD13" s="13" t="s">
        <v>1764</v>
      </c>
      <c r="MHE13" s="8">
        <v>42796</v>
      </c>
      <c r="MHF13" s="12" t="s">
        <v>1763</v>
      </c>
      <c r="MHG13" s="12" t="s">
        <v>1608</v>
      </c>
      <c r="MHH13" s="13" t="s">
        <v>1764</v>
      </c>
      <c r="MHI13" s="8">
        <v>42796</v>
      </c>
      <c r="MHJ13" s="12" t="s">
        <v>1763</v>
      </c>
      <c r="MHK13" s="12" t="s">
        <v>1608</v>
      </c>
      <c r="MHL13" s="13" t="s">
        <v>1764</v>
      </c>
      <c r="MHM13" s="8">
        <v>42796</v>
      </c>
      <c r="MHN13" s="12" t="s">
        <v>1763</v>
      </c>
      <c r="MHO13" s="12" t="s">
        <v>1608</v>
      </c>
      <c r="MHP13" s="13" t="s">
        <v>1764</v>
      </c>
      <c r="MHQ13" s="8">
        <v>42796</v>
      </c>
      <c r="MHR13" s="12" t="s">
        <v>1763</v>
      </c>
      <c r="MHS13" s="12" t="s">
        <v>1608</v>
      </c>
      <c r="MHT13" s="13" t="s">
        <v>1764</v>
      </c>
      <c r="MHU13" s="8">
        <v>42796</v>
      </c>
      <c r="MHV13" s="12" t="s">
        <v>1763</v>
      </c>
      <c r="MHW13" s="12" t="s">
        <v>1608</v>
      </c>
      <c r="MHX13" s="13" t="s">
        <v>1764</v>
      </c>
      <c r="MHY13" s="8">
        <v>42796</v>
      </c>
      <c r="MHZ13" s="12" t="s">
        <v>1763</v>
      </c>
      <c r="MIA13" s="12" t="s">
        <v>1608</v>
      </c>
      <c r="MIB13" s="13" t="s">
        <v>1764</v>
      </c>
      <c r="MIC13" s="8">
        <v>42796</v>
      </c>
      <c r="MID13" s="12" t="s">
        <v>1763</v>
      </c>
      <c r="MIE13" s="12" t="s">
        <v>1608</v>
      </c>
      <c r="MIF13" s="13" t="s">
        <v>1764</v>
      </c>
      <c r="MIG13" s="8">
        <v>42796</v>
      </c>
      <c r="MIH13" s="12" t="s">
        <v>1763</v>
      </c>
      <c r="MII13" s="12" t="s">
        <v>1608</v>
      </c>
      <c r="MIJ13" s="13" t="s">
        <v>1764</v>
      </c>
      <c r="MIK13" s="8">
        <v>42796</v>
      </c>
      <c r="MIL13" s="12" t="s">
        <v>1763</v>
      </c>
      <c r="MIM13" s="12" t="s">
        <v>1608</v>
      </c>
      <c r="MIN13" s="13" t="s">
        <v>1764</v>
      </c>
      <c r="MIO13" s="8">
        <v>42796</v>
      </c>
      <c r="MIP13" s="12" t="s">
        <v>1763</v>
      </c>
      <c r="MIQ13" s="12" t="s">
        <v>1608</v>
      </c>
      <c r="MIR13" s="13" t="s">
        <v>1764</v>
      </c>
      <c r="MIS13" s="8">
        <v>42796</v>
      </c>
      <c r="MIT13" s="12" t="s">
        <v>1763</v>
      </c>
      <c r="MIU13" s="12" t="s">
        <v>1608</v>
      </c>
      <c r="MIV13" s="13" t="s">
        <v>1764</v>
      </c>
      <c r="MIW13" s="8">
        <v>42796</v>
      </c>
      <c r="MIX13" s="12" t="s">
        <v>1763</v>
      </c>
      <c r="MIY13" s="12" t="s">
        <v>1608</v>
      </c>
      <c r="MIZ13" s="13" t="s">
        <v>1764</v>
      </c>
      <c r="MJA13" s="8">
        <v>42796</v>
      </c>
      <c r="MJB13" s="12" t="s">
        <v>1763</v>
      </c>
      <c r="MJC13" s="12" t="s">
        <v>1608</v>
      </c>
      <c r="MJD13" s="13" t="s">
        <v>1764</v>
      </c>
      <c r="MJE13" s="8">
        <v>42796</v>
      </c>
      <c r="MJF13" s="12" t="s">
        <v>1763</v>
      </c>
      <c r="MJG13" s="12" t="s">
        <v>1608</v>
      </c>
      <c r="MJH13" s="13" t="s">
        <v>1764</v>
      </c>
      <c r="MJI13" s="8">
        <v>42796</v>
      </c>
      <c r="MJJ13" s="12" t="s">
        <v>1763</v>
      </c>
      <c r="MJK13" s="12" t="s">
        <v>1608</v>
      </c>
      <c r="MJL13" s="13" t="s">
        <v>1764</v>
      </c>
      <c r="MJM13" s="8">
        <v>42796</v>
      </c>
      <c r="MJN13" s="12" t="s">
        <v>1763</v>
      </c>
      <c r="MJO13" s="12" t="s">
        <v>1608</v>
      </c>
      <c r="MJP13" s="13" t="s">
        <v>1764</v>
      </c>
      <c r="MJQ13" s="8">
        <v>42796</v>
      </c>
      <c r="MJR13" s="12" t="s">
        <v>1763</v>
      </c>
      <c r="MJS13" s="12" t="s">
        <v>1608</v>
      </c>
      <c r="MJT13" s="13" t="s">
        <v>1764</v>
      </c>
      <c r="MJU13" s="8">
        <v>42796</v>
      </c>
      <c r="MJV13" s="12" t="s">
        <v>1763</v>
      </c>
      <c r="MJW13" s="12" t="s">
        <v>1608</v>
      </c>
      <c r="MJX13" s="13" t="s">
        <v>1764</v>
      </c>
      <c r="MJY13" s="8">
        <v>42796</v>
      </c>
      <c r="MJZ13" s="12" t="s">
        <v>1763</v>
      </c>
      <c r="MKA13" s="12" t="s">
        <v>1608</v>
      </c>
      <c r="MKB13" s="13" t="s">
        <v>1764</v>
      </c>
      <c r="MKC13" s="8">
        <v>42796</v>
      </c>
      <c r="MKD13" s="12" t="s">
        <v>1763</v>
      </c>
      <c r="MKE13" s="12" t="s">
        <v>1608</v>
      </c>
      <c r="MKF13" s="13" t="s">
        <v>1764</v>
      </c>
      <c r="MKG13" s="8">
        <v>42796</v>
      </c>
      <c r="MKH13" s="12" t="s">
        <v>1763</v>
      </c>
      <c r="MKI13" s="12" t="s">
        <v>1608</v>
      </c>
      <c r="MKJ13" s="13" t="s">
        <v>1764</v>
      </c>
      <c r="MKK13" s="8">
        <v>42796</v>
      </c>
      <c r="MKL13" s="12" t="s">
        <v>1763</v>
      </c>
      <c r="MKM13" s="12" t="s">
        <v>1608</v>
      </c>
      <c r="MKN13" s="13" t="s">
        <v>1764</v>
      </c>
      <c r="MKO13" s="8">
        <v>42796</v>
      </c>
      <c r="MKP13" s="12" t="s">
        <v>1763</v>
      </c>
      <c r="MKQ13" s="12" t="s">
        <v>1608</v>
      </c>
      <c r="MKR13" s="13" t="s">
        <v>1764</v>
      </c>
      <c r="MKS13" s="8">
        <v>42796</v>
      </c>
      <c r="MKT13" s="12" t="s">
        <v>1763</v>
      </c>
      <c r="MKU13" s="12" t="s">
        <v>1608</v>
      </c>
      <c r="MKV13" s="13" t="s">
        <v>1764</v>
      </c>
      <c r="MKW13" s="8">
        <v>42796</v>
      </c>
      <c r="MKX13" s="12" t="s">
        <v>1763</v>
      </c>
      <c r="MKY13" s="12" t="s">
        <v>1608</v>
      </c>
      <c r="MKZ13" s="13" t="s">
        <v>1764</v>
      </c>
      <c r="MLA13" s="8">
        <v>42796</v>
      </c>
      <c r="MLB13" s="12" t="s">
        <v>1763</v>
      </c>
      <c r="MLC13" s="12" t="s">
        <v>1608</v>
      </c>
      <c r="MLD13" s="13" t="s">
        <v>1764</v>
      </c>
      <c r="MLE13" s="8">
        <v>42796</v>
      </c>
      <c r="MLF13" s="12" t="s">
        <v>1763</v>
      </c>
      <c r="MLG13" s="12" t="s">
        <v>1608</v>
      </c>
      <c r="MLH13" s="13" t="s">
        <v>1764</v>
      </c>
      <c r="MLI13" s="8">
        <v>42796</v>
      </c>
      <c r="MLJ13" s="12" t="s">
        <v>1763</v>
      </c>
      <c r="MLK13" s="12" t="s">
        <v>1608</v>
      </c>
      <c r="MLL13" s="13" t="s">
        <v>1764</v>
      </c>
      <c r="MLM13" s="8">
        <v>42796</v>
      </c>
      <c r="MLN13" s="12" t="s">
        <v>1763</v>
      </c>
      <c r="MLO13" s="12" t="s">
        <v>1608</v>
      </c>
      <c r="MLP13" s="13" t="s">
        <v>1764</v>
      </c>
      <c r="MLQ13" s="8">
        <v>42796</v>
      </c>
      <c r="MLR13" s="12" t="s">
        <v>1763</v>
      </c>
      <c r="MLS13" s="12" t="s">
        <v>1608</v>
      </c>
      <c r="MLT13" s="13" t="s">
        <v>1764</v>
      </c>
      <c r="MLU13" s="8">
        <v>42796</v>
      </c>
      <c r="MLV13" s="12" t="s">
        <v>1763</v>
      </c>
      <c r="MLW13" s="12" t="s">
        <v>1608</v>
      </c>
      <c r="MLX13" s="13" t="s">
        <v>1764</v>
      </c>
      <c r="MLY13" s="8">
        <v>42796</v>
      </c>
      <c r="MLZ13" s="12" t="s">
        <v>1763</v>
      </c>
      <c r="MMA13" s="12" t="s">
        <v>1608</v>
      </c>
      <c r="MMB13" s="13" t="s">
        <v>1764</v>
      </c>
      <c r="MMC13" s="8">
        <v>42796</v>
      </c>
      <c r="MMD13" s="12" t="s">
        <v>1763</v>
      </c>
      <c r="MME13" s="12" t="s">
        <v>1608</v>
      </c>
      <c r="MMF13" s="13" t="s">
        <v>1764</v>
      </c>
      <c r="MMG13" s="8">
        <v>42796</v>
      </c>
      <c r="MMH13" s="12" t="s">
        <v>1763</v>
      </c>
      <c r="MMI13" s="12" t="s">
        <v>1608</v>
      </c>
      <c r="MMJ13" s="13" t="s">
        <v>1764</v>
      </c>
      <c r="MMK13" s="8">
        <v>42796</v>
      </c>
      <c r="MML13" s="12" t="s">
        <v>1763</v>
      </c>
      <c r="MMM13" s="12" t="s">
        <v>1608</v>
      </c>
      <c r="MMN13" s="13" t="s">
        <v>1764</v>
      </c>
      <c r="MMO13" s="8">
        <v>42796</v>
      </c>
      <c r="MMP13" s="12" t="s">
        <v>1763</v>
      </c>
      <c r="MMQ13" s="12" t="s">
        <v>1608</v>
      </c>
      <c r="MMR13" s="13" t="s">
        <v>1764</v>
      </c>
      <c r="MMS13" s="8">
        <v>42796</v>
      </c>
      <c r="MMT13" s="12" t="s">
        <v>1763</v>
      </c>
      <c r="MMU13" s="12" t="s">
        <v>1608</v>
      </c>
      <c r="MMV13" s="13" t="s">
        <v>1764</v>
      </c>
      <c r="MMW13" s="8">
        <v>42796</v>
      </c>
      <c r="MMX13" s="12" t="s">
        <v>1763</v>
      </c>
      <c r="MMY13" s="12" t="s">
        <v>1608</v>
      </c>
      <c r="MMZ13" s="13" t="s">
        <v>1764</v>
      </c>
      <c r="MNA13" s="8">
        <v>42796</v>
      </c>
      <c r="MNB13" s="12" t="s">
        <v>1763</v>
      </c>
      <c r="MNC13" s="12" t="s">
        <v>1608</v>
      </c>
      <c r="MND13" s="13" t="s">
        <v>1764</v>
      </c>
      <c r="MNE13" s="8">
        <v>42796</v>
      </c>
      <c r="MNF13" s="12" t="s">
        <v>1763</v>
      </c>
      <c r="MNG13" s="12" t="s">
        <v>1608</v>
      </c>
      <c r="MNH13" s="13" t="s">
        <v>1764</v>
      </c>
      <c r="MNI13" s="8">
        <v>42796</v>
      </c>
      <c r="MNJ13" s="12" t="s">
        <v>1763</v>
      </c>
      <c r="MNK13" s="12" t="s">
        <v>1608</v>
      </c>
      <c r="MNL13" s="13" t="s">
        <v>1764</v>
      </c>
      <c r="MNM13" s="8">
        <v>42796</v>
      </c>
      <c r="MNN13" s="12" t="s">
        <v>1763</v>
      </c>
      <c r="MNO13" s="12" t="s">
        <v>1608</v>
      </c>
      <c r="MNP13" s="13" t="s">
        <v>1764</v>
      </c>
      <c r="MNQ13" s="8">
        <v>42796</v>
      </c>
      <c r="MNR13" s="12" t="s">
        <v>1763</v>
      </c>
      <c r="MNS13" s="12" t="s">
        <v>1608</v>
      </c>
      <c r="MNT13" s="13" t="s">
        <v>1764</v>
      </c>
      <c r="MNU13" s="8">
        <v>42796</v>
      </c>
      <c r="MNV13" s="12" t="s">
        <v>1763</v>
      </c>
      <c r="MNW13" s="12" t="s">
        <v>1608</v>
      </c>
      <c r="MNX13" s="13" t="s">
        <v>1764</v>
      </c>
      <c r="MNY13" s="8">
        <v>42796</v>
      </c>
      <c r="MNZ13" s="12" t="s">
        <v>1763</v>
      </c>
      <c r="MOA13" s="12" t="s">
        <v>1608</v>
      </c>
      <c r="MOB13" s="13" t="s">
        <v>1764</v>
      </c>
      <c r="MOC13" s="8">
        <v>42796</v>
      </c>
      <c r="MOD13" s="12" t="s">
        <v>1763</v>
      </c>
      <c r="MOE13" s="12" t="s">
        <v>1608</v>
      </c>
      <c r="MOF13" s="13" t="s">
        <v>1764</v>
      </c>
      <c r="MOG13" s="8">
        <v>42796</v>
      </c>
      <c r="MOH13" s="12" t="s">
        <v>1763</v>
      </c>
      <c r="MOI13" s="12" t="s">
        <v>1608</v>
      </c>
      <c r="MOJ13" s="13" t="s">
        <v>1764</v>
      </c>
      <c r="MOK13" s="8">
        <v>42796</v>
      </c>
      <c r="MOL13" s="12" t="s">
        <v>1763</v>
      </c>
      <c r="MOM13" s="12" t="s">
        <v>1608</v>
      </c>
      <c r="MON13" s="13" t="s">
        <v>1764</v>
      </c>
      <c r="MOO13" s="8">
        <v>42796</v>
      </c>
      <c r="MOP13" s="12" t="s">
        <v>1763</v>
      </c>
      <c r="MOQ13" s="12" t="s">
        <v>1608</v>
      </c>
      <c r="MOR13" s="13" t="s">
        <v>1764</v>
      </c>
      <c r="MOS13" s="8">
        <v>42796</v>
      </c>
      <c r="MOT13" s="12" t="s">
        <v>1763</v>
      </c>
      <c r="MOU13" s="12" t="s">
        <v>1608</v>
      </c>
      <c r="MOV13" s="13" t="s">
        <v>1764</v>
      </c>
      <c r="MOW13" s="8">
        <v>42796</v>
      </c>
      <c r="MOX13" s="12" t="s">
        <v>1763</v>
      </c>
      <c r="MOY13" s="12" t="s">
        <v>1608</v>
      </c>
      <c r="MOZ13" s="13" t="s">
        <v>1764</v>
      </c>
      <c r="MPA13" s="8">
        <v>42796</v>
      </c>
      <c r="MPB13" s="12" t="s">
        <v>1763</v>
      </c>
      <c r="MPC13" s="12" t="s">
        <v>1608</v>
      </c>
      <c r="MPD13" s="13" t="s">
        <v>1764</v>
      </c>
      <c r="MPE13" s="8">
        <v>42796</v>
      </c>
      <c r="MPF13" s="12" t="s">
        <v>1763</v>
      </c>
      <c r="MPG13" s="12" t="s">
        <v>1608</v>
      </c>
      <c r="MPH13" s="13" t="s">
        <v>1764</v>
      </c>
      <c r="MPI13" s="8">
        <v>42796</v>
      </c>
      <c r="MPJ13" s="12" t="s">
        <v>1763</v>
      </c>
      <c r="MPK13" s="12" t="s">
        <v>1608</v>
      </c>
      <c r="MPL13" s="13" t="s">
        <v>1764</v>
      </c>
      <c r="MPM13" s="8">
        <v>42796</v>
      </c>
      <c r="MPN13" s="12" t="s">
        <v>1763</v>
      </c>
      <c r="MPO13" s="12" t="s">
        <v>1608</v>
      </c>
      <c r="MPP13" s="13" t="s">
        <v>1764</v>
      </c>
      <c r="MPQ13" s="8">
        <v>42796</v>
      </c>
      <c r="MPR13" s="12" t="s">
        <v>1763</v>
      </c>
      <c r="MPS13" s="12" t="s">
        <v>1608</v>
      </c>
      <c r="MPT13" s="13" t="s">
        <v>1764</v>
      </c>
      <c r="MPU13" s="8">
        <v>42796</v>
      </c>
      <c r="MPV13" s="12" t="s">
        <v>1763</v>
      </c>
      <c r="MPW13" s="12" t="s">
        <v>1608</v>
      </c>
      <c r="MPX13" s="13" t="s">
        <v>1764</v>
      </c>
      <c r="MPY13" s="8">
        <v>42796</v>
      </c>
      <c r="MPZ13" s="12" t="s">
        <v>1763</v>
      </c>
      <c r="MQA13" s="12" t="s">
        <v>1608</v>
      </c>
      <c r="MQB13" s="13" t="s">
        <v>1764</v>
      </c>
      <c r="MQC13" s="8">
        <v>42796</v>
      </c>
      <c r="MQD13" s="12" t="s">
        <v>1763</v>
      </c>
      <c r="MQE13" s="12" t="s">
        <v>1608</v>
      </c>
      <c r="MQF13" s="13" t="s">
        <v>1764</v>
      </c>
      <c r="MQG13" s="8">
        <v>42796</v>
      </c>
      <c r="MQH13" s="12" t="s">
        <v>1763</v>
      </c>
      <c r="MQI13" s="12" t="s">
        <v>1608</v>
      </c>
      <c r="MQJ13" s="13" t="s">
        <v>1764</v>
      </c>
      <c r="MQK13" s="8">
        <v>42796</v>
      </c>
      <c r="MQL13" s="12" t="s">
        <v>1763</v>
      </c>
      <c r="MQM13" s="12" t="s">
        <v>1608</v>
      </c>
      <c r="MQN13" s="13" t="s">
        <v>1764</v>
      </c>
      <c r="MQO13" s="8">
        <v>42796</v>
      </c>
      <c r="MQP13" s="12" t="s">
        <v>1763</v>
      </c>
      <c r="MQQ13" s="12" t="s">
        <v>1608</v>
      </c>
      <c r="MQR13" s="13" t="s">
        <v>1764</v>
      </c>
      <c r="MQS13" s="8">
        <v>42796</v>
      </c>
      <c r="MQT13" s="12" t="s">
        <v>1763</v>
      </c>
      <c r="MQU13" s="12" t="s">
        <v>1608</v>
      </c>
      <c r="MQV13" s="13" t="s">
        <v>1764</v>
      </c>
      <c r="MQW13" s="8">
        <v>42796</v>
      </c>
      <c r="MQX13" s="12" t="s">
        <v>1763</v>
      </c>
      <c r="MQY13" s="12" t="s">
        <v>1608</v>
      </c>
      <c r="MQZ13" s="13" t="s">
        <v>1764</v>
      </c>
      <c r="MRA13" s="8">
        <v>42796</v>
      </c>
      <c r="MRB13" s="12" t="s">
        <v>1763</v>
      </c>
      <c r="MRC13" s="12" t="s">
        <v>1608</v>
      </c>
      <c r="MRD13" s="13" t="s">
        <v>1764</v>
      </c>
      <c r="MRE13" s="8">
        <v>42796</v>
      </c>
      <c r="MRF13" s="12" t="s">
        <v>1763</v>
      </c>
      <c r="MRG13" s="12" t="s">
        <v>1608</v>
      </c>
      <c r="MRH13" s="13" t="s">
        <v>1764</v>
      </c>
      <c r="MRI13" s="8">
        <v>42796</v>
      </c>
      <c r="MRJ13" s="12" t="s">
        <v>1763</v>
      </c>
      <c r="MRK13" s="12" t="s">
        <v>1608</v>
      </c>
      <c r="MRL13" s="13" t="s">
        <v>1764</v>
      </c>
      <c r="MRM13" s="8">
        <v>42796</v>
      </c>
      <c r="MRN13" s="12" t="s">
        <v>1763</v>
      </c>
      <c r="MRO13" s="12" t="s">
        <v>1608</v>
      </c>
      <c r="MRP13" s="13" t="s">
        <v>1764</v>
      </c>
      <c r="MRQ13" s="8">
        <v>42796</v>
      </c>
      <c r="MRR13" s="12" t="s">
        <v>1763</v>
      </c>
      <c r="MRS13" s="12" t="s">
        <v>1608</v>
      </c>
      <c r="MRT13" s="13" t="s">
        <v>1764</v>
      </c>
      <c r="MRU13" s="8">
        <v>42796</v>
      </c>
      <c r="MRV13" s="12" t="s">
        <v>1763</v>
      </c>
      <c r="MRW13" s="12" t="s">
        <v>1608</v>
      </c>
      <c r="MRX13" s="13" t="s">
        <v>1764</v>
      </c>
      <c r="MRY13" s="8">
        <v>42796</v>
      </c>
      <c r="MRZ13" s="12" t="s">
        <v>1763</v>
      </c>
      <c r="MSA13" s="12" t="s">
        <v>1608</v>
      </c>
      <c r="MSB13" s="13" t="s">
        <v>1764</v>
      </c>
      <c r="MSC13" s="8">
        <v>42796</v>
      </c>
      <c r="MSD13" s="12" t="s">
        <v>1763</v>
      </c>
      <c r="MSE13" s="12" t="s">
        <v>1608</v>
      </c>
      <c r="MSF13" s="13" t="s">
        <v>1764</v>
      </c>
      <c r="MSG13" s="8">
        <v>42796</v>
      </c>
      <c r="MSH13" s="12" t="s">
        <v>1763</v>
      </c>
      <c r="MSI13" s="12" t="s">
        <v>1608</v>
      </c>
      <c r="MSJ13" s="13" t="s">
        <v>1764</v>
      </c>
      <c r="MSK13" s="8">
        <v>42796</v>
      </c>
      <c r="MSL13" s="12" t="s">
        <v>1763</v>
      </c>
      <c r="MSM13" s="12" t="s">
        <v>1608</v>
      </c>
      <c r="MSN13" s="13" t="s">
        <v>1764</v>
      </c>
      <c r="MSO13" s="8">
        <v>42796</v>
      </c>
      <c r="MSP13" s="12" t="s">
        <v>1763</v>
      </c>
      <c r="MSQ13" s="12" t="s">
        <v>1608</v>
      </c>
      <c r="MSR13" s="13" t="s">
        <v>1764</v>
      </c>
      <c r="MSS13" s="8">
        <v>42796</v>
      </c>
      <c r="MST13" s="12" t="s">
        <v>1763</v>
      </c>
      <c r="MSU13" s="12" t="s">
        <v>1608</v>
      </c>
      <c r="MSV13" s="13" t="s">
        <v>1764</v>
      </c>
      <c r="MSW13" s="8">
        <v>42796</v>
      </c>
      <c r="MSX13" s="12" t="s">
        <v>1763</v>
      </c>
      <c r="MSY13" s="12" t="s">
        <v>1608</v>
      </c>
      <c r="MSZ13" s="13" t="s">
        <v>1764</v>
      </c>
      <c r="MTA13" s="8">
        <v>42796</v>
      </c>
      <c r="MTB13" s="12" t="s">
        <v>1763</v>
      </c>
      <c r="MTC13" s="12" t="s">
        <v>1608</v>
      </c>
      <c r="MTD13" s="13" t="s">
        <v>1764</v>
      </c>
      <c r="MTE13" s="8">
        <v>42796</v>
      </c>
      <c r="MTF13" s="12" t="s">
        <v>1763</v>
      </c>
      <c r="MTG13" s="12" t="s">
        <v>1608</v>
      </c>
      <c r="MTH13" s="13" t="s">
        <v>1764</v>
      </c>
      <c r="MTI13" s="8">
        <v>42796</v>
      </c>
      <c r="MTJ13" s="12" t="s">
        <v>1763</v>
      </c>
      <c r="MTK13" s="12" t="s">
        <v>1608</v>
      </c>
      <c r="MTL13" s="13" t="s">
        <v>1764</v>
      </c>
      <c r="MTM13" s="8">
        <v>42796</v>
      </c>
      <c r="MTN13" s="12" t="s">
        <v>1763</v>
      </c>
      <c r="MTO13" s="12" t="s">
        <v>1608</v>
      </c>
      <c r="MTP13" s="13" t="s">
        <v>1764</v>
      </c>
      <c r="MTQ13" s="8">
        <v>42796</v>
      </c>
      <c r="MTR13" s="12" t="s">
        <v>1763</v>
      </c>
      <c r="MTS13" s="12" t="s">
        <v>1608</v>
      </c>
      <c r="MTT13" s="13" t="s">
        <v>1764</v>
      </c>
      <c r="MTU13" s="8">
        <v>42796</v>
      </c>
      <c r="MTV13" s="12" t="s">
        <v>1763</v>
      </c>
      <c r="MTW13" s="12" t="s">
        <v>1608</v>
      </c>
      <c r="MTX13" s="13" t="s">
        <v>1764</v>
      </c>
      <c r="MTY13" s="8">
        <v>42796</v>
      </c>
      <c r="MTZ13" s="12" t="s">
        <v>1763</v>
      </c>
      <c r="MUA13" s="12" t="s">
        <v>1608</v>
      </c>
      <c r="MUB13" s="13" t="s">
        <v>1764</v>
      </c>
      <c r="MUC13" s="8">
        <v>42796</v>
      </c>
      <c r="MUD13" s="12" t="s">
        <v>1763</v>
      </c>
      <c r="MUE13" s="12" t="s">
        <v>1608</v>
      </c>
      <c r="MUF13" s="13" t="s">
        <v>1764</v>
      </c>
      <c r="MUG13" s="8">
        <v>42796</v>
      </c>
      <c r="MUH13" s="12" t="s">
        <v>1763</v>
      </c>
      <c r="MUI13" s="12" t="s">
        <v>1608</v>
      </c>
      <c r="MUJ13" s="13" t="s">
        <v>1764</v>
      </c>
      <c r="MUK13" s="8">
        <v>42796</v>
      </c>
      <c r="MUL13" s="12" t="s">
        <v>1763</v>
      </c>
      <c r="MUM13" s="12" t="s">
        <v>1608</v>
      </c>
      <c r="MUN13" s="13" t="s">
        <v>1764</v>
      </c>
      <c r="MUO13" s="8">
        <v>42796</v>
      </c>
      <c r="MUP13" s="12" t="s">
        <v>1763</v>
      </c>
      <c r="MUQ13" s="12" t="s">
        <v>1608</v>
      </c>
      <c r="MUR13" s="13" t="s">
        <v>1764</v>
      </c>
      <c r="MUS13" s="8">
        <v>42796</v>
      </c>
      <c r="MUT13" s="12" t="s">
        <v>1763</v>
      </c>
      <c r="MUU13" s="12" t="s">
        <v>1608</v>
      </c>
      <c r="MUV13" s="13" t="s">
        <v>1764</v>
      </c>
      <c r="MUW13" s="8">
        <v>42796</v>
      </c>
      <c r="MUX13" s="12" t="s">
        <v>1763</v>
      </c>
      <c r="MUY13" s="12" t="s">
        <v>1608</v>
      </c>
      <c r="MUZ13" s="13" t="s">
        <v>1764</v>
      </c>
      <c r="MVA13" s="8">
        <v>42796</v>
      </c>
      <c r="MVB13" s="12" t="s">
        <v>1763</v>
      </c>
      <c r="MVC13" s="12" t="s">
        <v>1608</v>
      </c>
      <c r="MVD13" s="13" t="s">
        <v>1764</v>
      </c>
      <c r="MVE13" s="8">
        <v>42796</v>
      </c>
      <c r="MVF13" s="12" t="s">
        <v>1763</v>
      </c>
      <c r="MVG13" s="12" t="s">
        <v>1608</v>
      </c>
      <c r="MVH13" s="13" t="s">
        <v>1764</v>
      </c>
      <c r="MVI13" s="8">
        <v>42796</v>
      </c>
      <c r="MVJ13" s="12" t="s">
        <v>1763</v>
      </c>
      <c r="MVK13" s="12" t="s">
        <v>1608</v>
      </c>
      <c r="MVL13" s="13" t="s">
        <v>1764</v>
      </c>
      <c r="MVM13" s="8">
        <v>42796</v>
      </c>
      <c r="MVN13" s="12" t="s">
        <v>1763</v>
      </c>
      <c r="MVO13" s="12" t="s">
        <v>1608</v>
      </c>
      <c r="MVP13" s="13" t="s">
        <v>1764</v>
      </c>
      <c r="MVQ13" s="8">
        <v>42796</v>
      </c>
      <c r="MVR13" s="12" t="s">
        <v>1763</v>
      </c>
      <c r="MVS13" s="12" t="s">
        <v>1608</v>
      </c>
      <c r="MVT13" s="13" t="s">
        <v>1764</v>
      </c>
      <c r="MVU13" s="8">
        <v>42796</v>
      </c>
      <c r="MVV13" s="12" t="s">
        <v>1763</v>
      </c>
      <c r="MVW13" s="12" t="s">
        <v>1608</v>
      </c>
      <c r="MVX13" s="13" t="s">
        <v>1764</v>
      </c>
      <c r="MVY13" s="8">
        <v>42796</v>
      </c>
      <c r="MVZ13" s="12" t="s">
        <v>1763</v>
      </c>
      <c r="MWA13" s="12" t="s">
        <v>1608</v>
      </c>
      <c r="MWB13" s="13" t="s">
        <v>1764</v>
      </c>
      <c r="MWC13" s="8">
        <v>42796</v>
      </c>
      <c r="MWD13" s="12" t="s">
        <v>1763</v>
      </c>
      <c r="MWE13" s="12" t="s">
        <v>1608</v>
      </c>
      <c r="MWF13" s="13" t="s">
        <v>1764</v>
      </c>
      <c r="MWG13" s="8">
        <v>42796</v>
      </c>
      <c r="MWH13" s="12" t="s">
        <v>1763</v>
      </c>
      <c r="MWI13" s="12" t="s">
        <v>1608</v>
      </c>
      <c r="MWJ13" s="13" t="s">
        <v>1764</v>
      </c>
      <c r="MWK13" s="8">
        <v>42796</v>
      </c>
      <c r="MWL13" s="12" t="s">
        <v>1763</v>
      </c>
      <c r="MWM13" s="12" t="s">
        <v>1608</v>
      </c>
      <c r="MWN13" s="13" t="s">
        <v>1764</v>
      </c>
      <c r="MWO13" s="8">
        <v>42796</v>
      </c>
      <c r="MWP13" s="12" t="s">
        <v>1763</v>
      </c>
      <c r="MWQ13" s="12" t="s">
        <v>1608</v>
      </c>
      <c r="MWR13" s="13" t="s">
        <v>1764</v>
      </c>
      <c r="MWS13" s="8">
        <v>42796</v>
      </c>
      <c r="MWT13" s="12" t="s">
        <v>1763</v>
      </c>
      <c r="MWU13" s="12" t="s">
        <v>1608</v>
      </c>
      <c r="MWV13" s="13" t="s">
        <v>1764</v>
      </c>
      <c r="MWW13" s="8">
        <v>42796</v>
      </c>
      <c r="MWX13" s="12" t="s">
        <v>1763</v>
      </c>
      <c r="MWY13" s="12" t="s">
        <v>1608</v>
      </c>
      <c r="MWZ13" s="13" t="s">
        <v>1764</v>
      </c>
      <c r="MXA13" s="8">
        <v>42796</v>
      </c>
      <c r="MXB13" s="12" t="s">
        <v>1763</v>
      </c>
      <c r="MXC13" s="12" t="s">
        <v>1608</v>
      </c>
      <c r="MXD13" s="13" t="s">
        <v>1764</v>
      </c>
      <c r="MXE13" s="8">
        <v>42796</v>
      </c>
      <c r="MXF13" s="12" t="s">
        <v>1763</v>
      </c>
      <c r="MXG13" s="12" t="s">
        <v>1608</v>
      </c>
      <c r="MXH13" s="13" t="s">
        <v>1764</v>
      </c>
      <c r="MXI13" s="8">
        <v>42796</v>
      </c>
      <c r="MXJ13" s="12" t="s">
        <v>1763</v>
      </c>
      <c r="MXK13" s="12" t="s">
        <v>1608</v>
      </c>
      <c r="MXL13" s="13" t="s">
        <v>1764</v>
      </c>
      <c r="MXM13" s="8">
        <v>42796</v>
      </c>
      <c r="MXN13" s="12" t="s">
        <v>1763</v>
      </c>
      <c r="MXO13" s="12" t="s">
        <v>1608</v>
      </c>
      <c r="MXP13" s="13" t="s">
        <v>1764</v>
      </c>
      <c r="MXQ13" s="8">
        <v>42796</v>
      </c>
      <c r="MXR13" s="12" t="s">
        <v>1763</v>
      </c>
      <c r="MXS13" s="12" t="s">
        <v>1608</v>
      </c>
      <c r="MXT13" s="13" t="s">
        <v>1764</v>
      </c>
      <c r="MXU13" s="8">
        <v>42796</v>
      </c>
      <c r="MXV13" s="12" t="s">
        <v>1763</v>
      </c>
      <c r="MXW13" s="12" t="s">
        <v>1608</v>
      </c>
      <c r="MXX13" s="13" t="s">
        <v>1764</v>
      </c>
      <c r="MXY13" s="8">
        <v>42796</v>
      </c>
      <c r="MXZ13" s="12" t="s">
        <v>1763</v>
      </c>
      <c r="MYA13" s="12" t="s">
        <v>1608</v>
      </c>
      <c r="MYB13" s="13" t="s">
        <v>1764</v>
      </c>
      <c r="MYC13" s="8">
        <v>42796</v>
      </c>
      <c r="MYD13" s="12" t="s">
        <v>1763</v>
      </c>
      <c r="MYE13" s="12" t="s">
        <v>1608</v>
      </c>
      <c r="MYF13" s="13" t="s">
        <v>1764</v>
      </c>
      <c r="MYG13" s="8">
        <v>42796</v>
      </c>
      <c r="MYH13" s="12" t="s">
        <v>1763</v>
      </c>
      <c r="MYI13" s="12" t="s">
        <v>1608</v>
      </c>
      <c r="MYJ13" s="13" t="s">
        <v>1764</v>
      </c>
      <c r="MYK13" s="8">
        <v>42796</v>
      </c>
      <c r="MYL13" s="12" t="s">
        <v>1763</v>
      </c>
      <c r="MYM13" s="12" t="s">
        <v>1608</v>
      </c>
      <c r="MYN13" s="13" t="s">
        <v>1764</v>
      </c>
      <c r="MYO13" s="8">
        <v>42796</v>
      </c>
      <c r="MYP13" s="12" t="s">
        <v>1763</v>
      </c>
      <c r="MYQ13" s="12" t="s">
        <v>1608</v>
      </c>
      <c r="MYR13" s="13" t="s">
        <v>1764</v>
      </c>
      <c r="MYS13" s="8">
        <v>42796</v>
      </c>
      <c r="MYT13" s="12" t="s">
        <v>1763</v>
      </c>
      <c r="MYU13" s="12" t="s">
        <v>1608</v>
      </c>
      <c r="MYV13" s="13" t="s">
        <v>1764</v>
      </c>
      <c r="MYW13" s="8">
        <v>42796</v>
      </c>
      <c r="MYX13" s="12" t="s">
        <v>1763</v>
      </c>
      <c r="MYY13" s="12" t="s">
        <v>1608</v>
      </c>
      <c r="MYZ13" s="13" t="s">
        <v>1764</v>
      </c>
      <c r="MZA13" s="8">
        <v>42796</v>
      </c>
      <c r="MZB13" s="12" t="s">
        <v>1763</v>
      </c>
      <c r="MZC13" s="12" t="s">
        <v>1608</v>
      </c>
      <c r="MZD13" s="13" t="s">
        <v>1764</v>
      </c>
      <c r="MZE13" s="8">
        <v>42796</v>
      </c>
      <c r="MZF13" s="12" t="s">
        <v>1763</v>
      </c>
      <c r="MZG13" s="12" t="s">
        <v>1608</v>
      </c>
      <c r="MZH13" s="13" t="s">
        <v>1764</v>
      </c>
      <c r="MZI13" s="8">
        <v>42796</v>
      </c>
      <c r="MZJ13" s="12" t="s">
        <v>1763</v>
      </c>
      <c r="MZK13" s="12" t="s">
        <v>1608</v>
      </c>
      <c r="MZL13" s="13" t="s">
        <v>1764</v>
      </c>
      <c r="MZM13" s="8">
        <v>42796</v>
      </c>
      <c r="MZN13" s="12" t="s">
        <v>1763</v>
      </c>
      <c r="MZO13" s="12" t="s">
        <v>1608</v>
      </c>
      <c r="MZP13" s="13" t="s">
        <v>1764</v>
      </c>
      <c r="MZQ13" s="8">
        <v>42796</v>
      </c>
      <c r="MZR13" s="12" t="s">
        <v>1763</v>
      </c>
      <c r="MZS13" s="12" t="s">
        <v>1608</v>
      </c>
      <c r="MZT13" s="13" t="s">
        <v>1764</v>
      </c>
      <c r="MZU13" s="8">
        <v>42796</v>
      </c>
      <c r="MZV13" s="12" t="s">
        <v>1763</v>
      </c>
      <c r="MZW13" s="12" t="s">
        <v>1608</v>
      </c>
      <c r="MZX13" s="13" t="s">
        <v>1764</v>
      </c>
      <c r="MZY13" s="8">
        <v>42796</v>
      </c>
      <c r="MZZ13" s="12" t="s">
        <v>1763</v>
      </c>
      <c r="NAA13" s="12" t="s">
        <v>1608</v>
      </c>
      <c r="NAB13" s="13" t="s">
        <v>1764</v>
      </c>
      <c r="NAC13" s="8">
        <v>42796</v>
      </c>
      <c r="NAD13" s="12" t="s">
        <v>1763</v>
      </c>
      <c r="NAE13" s="12" t="s">
        <v>1608</v>
      </c>
      <c r="NAF13" s="13" t="s">
        <v>1764</v>
      </c>
      <c r="NAG13" s="8">
        <v>42796</v>
      </c>
      <c r="NAH13" s="12" t="s">
        <v>1763</v>
      </c>
      <c r="NAI13" s="12" t="s">
        <v>1608</v>
      </c>
      <c r="NAJ13" s="13" t="s">
        <v>1764</v>
      </c>
      <c r="NAK13" s="8">
        <v>42796</v>
      </c>
      <c r="NAL13" s="12" t="s">
        <v>1763</v>
      </c>
      <c r="NAM13" s="12" t="s">
        <v>1608</v>
      </c>
      <c r="NAN13" s="13" t="s">
        <v>1764</v>
      </c>
      <c r="NAO13" s="8">
        <v>42796</v>
      </c>
      <c r="NAP13" s="12" t="s">
        <v>1763</v>
      </c>
      <c r="NAQ13" s="12" t="s">
        <v>1608</v>
      </c>
      <c r="NAR13" s="13" t="s">
        <v>1764</v>
      </c>
      <c r="NAS13" s="8">
        <v>42796</v>
      </c>
      <c r="NAT13" s="12" t="s">
        <v>1763</v>
      </c>
      <c r="NAU13" s="12" t="s">
        <v>1608</v>
      </c>
      <c r="NAV13" s="13" t="s">
        <v>1764</v>
      </c>
      <c r="NAW13" s="8">
        <v>42796</v>
      </c>
      <c r="NAX13" s="12" t="s">
        <v>1763</v>
      </c>
      <c r="NAY13" s="12" t="s">
        <v>1608</v>
      </c>
      <c r="NAZ13" s="13" t="s">
        <v>1764</v>
      </c>
      <c r="NBA13" s="8">
        <v>42796</v>
      </c>
      <c r="NBB13" s="12" t="s">
        <v>1763</v>
      </c>
      <c r="NBC13" s="12" t="s">
        <v>1608</v>
      </c>
      <c r="NBD13" s="13" t="s">
        <v>1764</v>
      </c>
      <c r="NBE13" s="8">
        <v>42796</v>
      </c>
      <c r="NBF13" s="12" t="s">
        <v>1763</v>
      </c>
      <c r="NBG13" s="12" t="s">
        <v>1608</v>
      </c>
      <c r="NBH13" s="13" t="s">
        <v>1764</v>
      </c>
      <c r="NBI13" s="8">
        <v>42796</v>
      </c>
      <c r="NBJ13" s="12" t="s">
        <v>1763</v>
      </c>
      <c r="NBK13" s="12" t="s">
        <v>1608</v>
      </c>
      <c r="NBL13" s="13" t="s">
        <v>1764</v>
      </c>
      <c r="NBM13" s="8">
        <v>42796</v>
      </c>
      <c r="NBN13" s="12" t="s">
        <v>1763</v>
      </c>
      <c r="NBO13" s="12" t="s">
        <v>1608</v>
      </c>
      <c r="NBP13" s="13" t="s">
        <v>1764</v>
      </c>
      <c r="NBQ13" s="8">
        <v>42796</v>
      </c>
      <c r="NBR13" s="12" t="s">
        <v>1763</v>
      </c>
      <c r="NBS13" s="12" t="s">
        <v>1608</v>
      </c>
      <c r="NBT13" s="13" t="s">
        <v>1764</v>
      </c>
      <c r="NBU13" s="8">
        <v>42796</v>
      </c>
      <c r="NBV13" s="12" t="s">
        <v>1763</v>
      </c>
      <c r="NBW13" s="12" t="s">
        <v>1608</v>
      </c>
      <c r="NBX13" s="13" t="s">
        <v>1764</v>
      </c>
      <c r="NBY13" s="8">
        <v>42796</v>
      </c>
      <c r="NBZ13" s="12" t="s">
        <v>1763</v>
      </c>
      <c r="NCA13" s="12" t="s">
        <v>1608</v>
      </c>
      <c r="NCB13" s="13" t="s">
        <v>1764</v>
      </c>
      <c r="NCC13" s="8">
        <v>42796</v>
      </c>
      <c r="NCD13" s="12" t="s">
        <v>1763</v>
      </c>
      <c r="NCE13" s="12" t="s">
        <v>1608</v>
      </c>
      <c r="NCF13" s="13" t="s">
        <v>1764</v>
      </c>
      <c r="NCG13" s="8">
        <v>42796</v>
      </c>
      <c r="NCH13" s="12" t="s">
        <v>1763</v>
      </c>
      <c r="NCI13" s="12" t="s">
        <v>1608</v>
      </c>
      <c r="NCJ13" s="13" t="s">
        <v>1764</v>
      </c>
      <c r="NCK13" s="8">
        <v>42796</v>
      </c>
      <c r="NCL13" s="12" t="s">
        <v>1763</v>
      </c>
      <c r="NCM13" s="12" t="s">
        <v>1608</v>
      </c>
      <c r="NCN13" s="13" t="s">
        <v>1764</v>
      </c>
      <c r="NCO13" s="8">
        <v>42796</v>
      </c>
      <c r="NCP13" s="12" t="s">
        <v>1763</v>
      </c>
      <c r="NCQ13" s="12" t="s">
        <v>1608</v>
      </c>
      <c r="NCR13" s="13" t="s">
        <v>1764</v>
      </c>
      <c r="NCS13" s="8">
        <v>42796</v>
      </c>
      <c r="NCT13" s="12" t="s">
        <v>1763</v>
      </c>
      <c r="NCU13" s="12" t="s">
        <v>1608</v>
      </c>
      <c r="NCV13" s="13" t="s">
        <v>1764</v>
      </c>
      <c r="NCW13" s="8">
        <v>42796</v>
      </c>
      <c r="NCX13" s="12" t="s">
        <v>1763</v>
      </c>
      <c r="NCY13" s="12" t="s">
        <v>1608</v>
      </c>
      <c r="NCZ13" s="13" t="s">
        <v>1764</v>
      </c>
      <c r="NDA13" s="8">
        <v>42796</v>
      </c>
      <c r="NDB13" s="12" t="s">
        <v>1763</v>
      </c>
      <c r="NDC13" s="12" t="s">
        <v>1608</v>
      </c>
      <c r="NDD13" s="13" t="s">
        <v>1764</v>
      </c>
      <c r="NDE13" s="8">
        <v>42796</v>
      </c>
      <c r="NDF13" s="12" t="s">
        <v>1763</v>
      </c>
      <c r="NDG13" s="12" t="s">
        <v>1608</v>
      </c>
      <c r="NDH13" s="13" t="s">
        <v>1764</v>
      </c>
      <c r="NDI13" s="8">
        <v>42796</v>
      </c>
      <c r="NDJ13" s="12" t="s">
        <v>1763</v>
      </c>
      <c r="NDK13" s="12" t="s">
        <v>1608</v>
      </c>
      <c r="NDL13" s="13" t="s">
        <v>1764</v>
      </c>
      <c r="NDM13" s="8">
        <v>42796</v>
      </c>
      <c r="NDN13" s="12" t="s">
        <v>1763</v>
      </c>
      <c r="NDO13" s="12" t="s">
        <v>1608</v>
      </c>
      <c r="NDP13" s="13" t="s">
        <v>1764</v>
      </c>
      <c r="NDQ13" s="8">
        <v>42796</v>
      </c>
      <c r="NDR13" s="12" t="s">
        <v>1763</v>
      </c>
      <c r="NDS13" s="12" t="s">
        <v>1608</v>
      </c>
      <c r="NDT13" s="13" t="s">
        <v>1764</v>
      </c>
      <c r="NDU13" s="8">
        <v>42796</v>
      </c>
      <c r="NDV13" s="12" t="s">
        <v>1763</v>
      </c>
      <c r="NDW13" s="12" t="s">
        <v>1608</v>
      </c>
      <c r="NDX13" s="13" t="s">
        <v>1764</v>
      </c>
      <c r="NDY13" s="8">
        <v>42796</v>
      </c>
      <c r="NDZ13" s="12" t="s">
        <v>1763</v>
      </c>
      <c r="NEA13" s="12" t="s">
        <v>1608</v>
      </c>
      <c r="NEB13" s="13" t="s">
        <v>1764</v>
      </c>
      <c r="NEC13" s="8">
        <v>42796</v>
      </c>
      <c r="NED13" s="12" t="s">
        <v>1763</v>
      </c>
      <c r="NEE13" s="12" t="s">
        <v>1608</v>
      </c>
      <c r="NEF13" s="13" t="s">
        <v>1764</v>
      </c>
      <c r="NEG13" s="8">
        <v>42796</v>
      </c>
      <c r="NEH13" s="12" t="s">
        <v>1763</v>
      </c>
      <c r="NEI13" s="12" t="s">
        <v>1608</v>
      </c>
      <c r="NEJ13" s="13" t="s">
        <v>1764</v>
      </c>
      <c r="NEK13" s="8">
        <v>42796</v>
      </c>
      <c r="NEL13" s="12" t="s">
        <v>1763</v>
      </c>
      <c r="NEM13" s="12" t="s">
        <v>1608</v>
      </c>
      <c r="NEN13" s="13" t="s">
        <v>1764</v>
      </c>
      <c r="NEO13" s="8">
        <v>42796</v>
      </c>
      <c r="NEP13" s="12" t="s">
        <v>1763</v>
      </c>
      <c r="NEQ13" s="12" t="s">
        <v>1608</v>
      </c>
      <c r="NER13" s="13" t="s">
        <v>1764</v>
      </c>
      <c r="NES13" s="8">
        <v>42796</v>
      </c>
      <c r="NET13" s="12" t="s">
        <v>1763</v>
      </c>
      <c r="NEU13" s="12" t="s">
        <v>1608</v>
      </c>
      <c r="NEV13" s="13" t="s">
        <v>1764</v>
      </c>
      <c r="NEW13" s="8">
        <v>42796</v>
      </c>
      <c r="NEX13" s="12" t="s">
        <v>1763</v>
      </c>
      <c r="NEY13" s="12" t="s">
        <v>1608</v>
      </c>
      <c r="NEZ13" s="13" t="s">
        <v>1764</v>
      </c>
      <c r="NFA13" s="8">
        <v>42796</v>
      </c>
      <c r="NFB13" s="12" t="s">
        <v>1763</v>
      </c>
      <c r="NFC13" s="12" t="s">
        <v>1608</v>
      </c>
      <c r="NFD13" s="13" t="s">
        <v>1764</v>
      </c>
      <c r="NFE13" s="8">
        <v>42796</v>
      </c>
      <c r="NFF13" s="12" t="s">
        <v>1763</v>
      </c>
      <c r="NFG13" s="12" t="s">
        <v>1608</v>
      </c>
      <c r="NFH13" s="13" t="s">
        <v>1764</v>
      </c>
      <c r="NFI13" s="8">
        <v>42796</v>
      </c>
      <c r="NFJ13" s="12" t="s">
        <v>1763</v>
      </c>
      <c r="NFK13" s="12" t="s">
        <v>1608</v>
      </c>
      <c r="NFL13" s="13" t="s">
        <v>1764</v>
      </c>
      <c r="NFM13" s="8">
        <v>42796</v>
      </c>
      <c r="NFN13" s="12" t="s">
        <v>1763</v>
      </c>
      <c r="NFO13" s="12" t="s">
        <v>1608</v>
      </c>
      <c r="NFP13" s="13" t="s">
        <v>1764</v>
      </c>
      <c r="NFQ13" s="8">
        <v>42796</v>
      </c>
      <c r="NFR13" s="12" t="s">
        <v>1763</v>
      </c>
      <c r="NFS13" s="12" t="s">
        <v>1608</v>
      </c>
      <c r="NFT13" s="13" t="s">
        <v>1764</v>
      </c>
      <c r="NFU13" s="8">
        <v>42796</v>
      </c>
      <c r="NFV13" s="12" t="s">
        <v>1763</v>
      </c>
      <c r="NFW13" s="12" t="s">
        <v>1608</v>
      </c>
      <c r="NFX13" s="13" t="s">
        <v>1764</v>
      </c>
      <c r="NFY13" s="8">
        <v>42796</v>
      </c>
      <c r="NFZ13" s="12" t="s">
        <v>1763</v>
      </c>
      <c r="NGA13" s="12" t="s">
        <v>1608</v>
      </c>
      <c r="NGB13" s="13" t="s">
        <v>1764</v>
      </c>
      <c r="NGC13" s="8">
        <v>42796</v>
      </c>
      <c r="NGD13" s="12" t="s">
        <v>1763</v>
      </c>
      <c r="NGE13" s="12" t="s">
        <v>1608</v>
      </c>
      <c r="NGF13" s="13" t="s">
        <v>1764</v>
      </c>
      <c r="NGG13" s="8">
        <v>42796</v>
      </c>
      <c r="NGH13" s="12" t="s">
        <v>1763</v>
      </c>
      <c r="NGI13" s="12" t="s">
        <v>1608</v>
      </c>
      <c r="NGJ13" s="13" t="s">
        <v>1764</v>
      </c>
      <c r="NGK13" s="8">
        <v>42796</v>
      </c>
      <c r="NGL13" s="12" t="s">
        <v>1763</v>
      </c>
      <c r="NGM13" s="12" t="s">
        <v>1608</v>
      </c>
      <c r="NGN13" s="13" t="s">
        <v>1764</v>
      </c>
      <c r="NGO13" s="8">
        <v>42796</v>
      </c>
      <c r="NGP13" s="12" t="s">
        <v>1763</v>
      </c>
      <c r="NGQ13" s="12" t="s">
        <v>1608</v>
      </c>
      <c r="NGR13" s="13" t="s">
        <v>1764</v>
      </c>
      <c r="NGS13" s="8">
        <v>42796</v>
      </c>
      <c r="NGT13" s="12" t="s">
        <v>1763</v>
      </c>
      <c r="NGU13" s="12" t="s">
        <v>1608</v>
      </c>
      <c r="NGV13" s="13" t="s">
        <v>1764</v>
      </c>
      <c r="NGW13" s="8">
        <v>42796</v>
      </c>
      <c r="NGX13" s="12" t="s">
        <v>1763</v>
      </c>
      <c r="NGY13" s="12" t="s">
        <v>1608</v>
      </c>
      <c r="NGZ13" s="13" t="s">
        <v>1764</v>
      </c>
      <c r="NHA13" s="8">
        <v>42796</v>
      </c>
      <c r="NHB13" s="12" t="s">
        <v>1763</v>
      </c>
      <c r="NHC13" s="12" t="s">
        <v>1608</v>
      </c>
      <c r="NHD13" s="13" t="s">
        <v>1764</v>
      </c>
      <c r="NHE13" s="8">
        <v>42796</v>
      </c>
      <c r="NHF13" s="12" t="s">
        <v>1763</v>
      </c>
      <c r="NHG13" s="12" t="s">
        <v>1608</v>
      </c>
      <c r="NHH13" s="13" t="s">
        <v>1764</v>
      </c>
      <c r="NHI13" s="8">
        <v>42796</v>
      </c>
      <c r="NHJ13" s="12" t="s">
        <v>1763</v>
      </c>
      <c r="NHK13" s="12" t="s">
        <v>1608</v>
      </c>
      <c r="NHL13" s="13" t="s">
        <v>1764</v>
      </c>
      <c r="NHM13" s="8">
        <v>42796</v>
      </c>
      <c r="NHN13" s="12" t="s">
        <v>1763</v>
      </c>
      <c r="NHO13" s="12" t="s">
        <v>1608</v>
      </c>
      <c r="NHP13" s="13" t="s">
        <v>1764</v>
      </c>
      <c r="NHQ13" s="8">
        <v>42796</v>
      </c>
      <c r="NHR13" s="12" t="s">
        <v>1763</v>
      </c>
      <c r="NHS13" s="12" t="s">
        <v>1608</v>
      </c>
      <c r="NHT13" s="13" t="s">
        <v>1764</v>
      </c>
      <c r="NHU13" s="8">
        <v>42796</v>
      </c>
      <c r="NHV13" s="12" t="s">
        <v>1763</v>
      </c>
      <c r="NHW13" s="12" t="s">
        <v>1608</v>
      </c>
      <c r="NHX13" s="13" t="s">
        <v>1764</v>
      </c>
      <c r="NHY13" s="8">
        <v>42796</v>
      </c>
      <c r="NHZ13" s="12" t="s">
        <v>1763</v>
      </c>
      <c r="NIA13" s="12" t="s">
        <v>1608</v>
      </c>
      <c r="NIB13" s="13" t="s">
        <v>1764</v>
      </c>
      <c r="NIC13" s="8">
        <v>42796</v>
      </c>
      <c r="NID13" s="12" t="s">
        <v>1763</v>
      </c>
      <c r="NIE13" s="12" t="s">
        <v>1608</v>
      </c>
      <c r="NIF13" s="13" t="s">
        <v>1764</v>
      </c>
      <c r="NIG13" s="8">
        <v>42796</v>
      </c>
      <c r="NIH13" s="12" t="s">
        <v>1763</v>
      </c>
      <c r="NII13" s="12" t="s">
        <v>1608</v>
      </c>
      <c r="NIJ13" s="13" t="s">
        <v>1764</v>
      </c>
      <c r="NIK13" s="8">
        <v>42796</v>
      </c>
      <c r="NIL13" s="12" t="s">
        <v>1763</v>
      </c>
      <c r="NIM13" s="12" t="s">
        <v>1608</v>
      </c>
      <c r="NIN13" s="13" t="s">
        <v>1764</v>
      </c>
      <c r="NIO13" s="8">
        <v>42796</v>
      </c>
      <c r="NIP13" s="12" t="s">
        <v>1763</v>
      </c>
      <c r="NIQ13" s="12" t="s">
        <v>1608</v>
      </c>
      <c r="NIR13" s="13" t="s">
        <v>1764</v>
      </c>
      <c r="NIS13" s="8">
        <v>42796</v>
      </c>
      <c r="NIT13" s="12" t="s">
        <v>1763</v>
      </c>
      <c r="NIU13" s="12" t="s">
        <v>1608</v>
      </c>
      <c r="NIV13" s="13" t="s">
        <v>1764</v>
      </c>
      <c r="NIW13" s="8">
        <v>42796</v>
      </c>
      <c r="NIX13" s="12" t="s">
        <v>1763</v>
      </c>
      <c r="NIY13" s="12" t="s">
        <v>1608</v>
      </c>
      <c r="NIZ13" s="13" t="s">
        <v>1764</v>
      </c>
      <c r="NJA13" s="8">
        <v>42796</v>
      </c>
      <c r="NJB13" s="12" t="s">
        <v>1763</v>
      </c>
      <c r="NJC13" s="12" t="s">
        <v>1608</v>
      </c>
      <c r="NJD13" s="13" t="s">
        <v>1764</v>
      </c>
      <c r="NJE13" s="8">
        <v>42796</v>
      </c>
      <c r="NJF13" s="12" t="s">
        <v>1763</v>
      </c>
      <c r="NJG13" s="12" t="s">
        <v>1608</v>
      </c>
      <c r="NJH13" s="13" t="s">
        <v>1764</v>
      </c>
      <c r="NJI13" s="8">
        <v>42796</v>
      </c>
      <c r="NJJ13" s="12" t="s">
        <v>1763</v>
      </c>
      <c r="NJK13" s="12" t="s">
        <v>1608</v>
      </c>
      <c r="NJL13" s="13" t="s">
        <v>1764</v>
      </c>
      <c r="NJM13" s="8">
        <v>42796</v>
      </c>
      <c r="NJN13" s="12" t="s">
        <v>1763</v>
      </c>
      <c r="NJO13" s="12" t="s">
        <v>1608</v>
      </c>
      <c r="NJP13" s="13" t="s">
        <v>1764</v>
      </c>
      <c r="NJQ13" s="8">
        <v>42796</v>
      </c>
      <c r="NJR13" s="12" t="s">
        <v>1763</v>
      </c>
      <c r="NJS13" s="12" t="s">
        <v>1608</v>
      </c>
      <c r="NJT13" s="13" t="s">
        <v>1764</v>
      </c>
      <c r="NJU13" s="8">
        <v>42796</v>
      </c>
      <c r="NJV13" s="12" t="s">
        <v>1763</v>
      </c>
      <c r="NJW13" s="12" t="s">
        <v>1608</v>
      </c>
      <c r="NJX13" s="13" t="s">
        <v>1764</v>
      </c>
      <c r="NJY13" s="8">
        <v>42796</v>
      </c>
      <c r="NJZ13" s="12" t="s">
        <v>1763</v>
      </c>
      <c r="NKA13" s="12" t="s">
        <v>1608</v>
      </c>
      <c r="NKB13" s="13" t="s">
        <v>1764</v>
      </c>
      <c r="NKC13" s="8">
        <v>42796</v>
      </c>
      <c r="NKD13" s="12" t="s">
        <v>1763</v>
      </c>
      <c r="NKE13" s="12" t="s">
        <v>1608</v>
      </c>
      <c r="NKF13" s="13" t="s">
        <v>1764</v>
      </c>
      <c r="NKG13" s="8">
        <v>42796</v>
      </c>
      <c r="NKH13" s="12" t="s">
        <v>1763</v>
      </c>
      <c r="NKI13" s="12" t="s">
        <v>1608</v>
      </c>
      <c r="NKJ13" s="13" t="s">
        <v>1764</v>
      </c>
      <c r="NKK13" s="8">
        <v>42796</v>
      </c>
      <c r="NKL13" s="12" t="s">
        <v>1763</v>
      </c>
      <c r="NKM13" s="12" t="s">
        <v>1608</v>
      </c>
      <c r="NKN13" s="13" t="s">
        <v>1764</v>
      </c>
      <c r="NKO13" s="8">
        <v>42796</v>
      </c>
      <c r="NKP13" s="12" t="s">
        <v>1763</v>
      </c>
      <c r="NKQ13" s="12" t="s">
        <v>1608</v>
      </c>
      <c r="NKR13" s="13" t="s">
        <v>1764</v>
      </c>
      <c r="NKS13" s="8">
        <v>42796</v>
      </c>
      <c r="NKT13" s="12" t="s">
        <v>1763</v>
      </c>
      <c r="NKU13" s="12" t="s">
        <v>1608</v>
      </c>
      <c r="NKV13" s="13" t="s">
        <v>1764</v>
      </c>
      <c r="NKW13" s="8">
        <v>42796</v>
      </c>
      <c r="NKX13" s="12" t="s">
        <v>1763</v>
      </c>
      <c r="NKY13" s="12" t="s">
        <v>1608</v>
      </c>
      <c r="NKZ13" s="13" t="s">
        <v>1764</v>
      </c>
      <c r="NLA13" s="8">
        <v>42796</v>
      </c>
      <c r="NLB13" s="12" t="s">
        <v>1763</v>
      </c>
      <c r="NLC13" s="12" t="s">
        <v>1608</v>
      </c>
      <c r="NLD13" s="13" t="s">
        <v>1764</v>
      </c>
      <c r="NLE13" s="8">
        <v>42796</v>
      </c>
      <c r="NLF13" s="12" t="s">
        <v>1763</v>
      </c>
      <c r="NLG13" s="12" t="s">
        <v>1608</v>
      </c>
      <c r="NLH13" s="13" t="s">
        <v>1764</v>
      </c>
      <c r="NLI13" s="8">
        <v>42796</v>
      </c>
      <c r="NLJ13" s="12" t="s">
        <v>1763</v>
      </c>
      <c r="NLK13" s="12" t="s">
        <v>1608</v>
      </c>
      <c r="NLL13" s="13" t="s">
        <v>1764</v>
      </c>
      <c r="NLM13" s="8">
        <v>42796</v>
      </c>
      <c r="NLN13" s="12" t="s">
        <v>1763</v>
      </c>
      <c r="NLO13" s="12" t="s">
        <v>1608</v>
      </c>
      <c r="NLP13" s="13" t="s">
        <v>1764</v>
      </c>
      <c r="NLQ13" s="8">
        <v>42796</v>
      </c>
      <c r="NLR13" s="12" t="s">
        <v>1763</v>
      </c>
      <c r="NLS13" s="12" t="s">
        <v>1608</v>
      </c>
      <c r="NLT13" s="13" t="s">
        <v>1764</v>
      </c>
      <c r="NLU13" s="8">
        <v>42796</v>
      </c>
      <c r="NLV13" s="12" t="s">
        <v>1763</v>
      </c>
      <c r="NLW13" s="12" t="s">
        <v>1608</v>
      </c>
      <c r="NLX13" s="13" t="s">
        <v>1764</v>
      </c>
      <c r="NLY13" s="8">
        <v>42796</v>
      </c>
      <c r="NLZ13" s="12" t="s">
        <v>1763</v>
      </c>
      <c r="NMA13" s="12" t="s">
        <v>1608</v>
      </c>
      <c r="NMB13" s="13" t="s">
        <v>1764</v>
      </c>
      <c r="NMC13" s="8">
        <v>42796</v>
      </c>
      <c r="NMD13" s="12" t="s">
        <v>1763</v>
      </c>
      <c r="NME13" s="12" t="s">
        <v>1608</v>
      </c>
      <c r="NMF13" s="13" t="s">
        <v>1764</v>
      </c>
      <c r="NMG13" s="8">
        <v>42796</v>
      </c>
      <c r="NMH13" s="12" t="s">
        <v>1763</v>
      </c>
      <c r="NMI13" s="12" t="s">
        <v>1608</v>
      </c>
      <c r="NMJ13" s="13" t="s">
        <v>1764</v>
      </c>
      <c r="NMK13" s="8">
        <v>42796</v>
      </c>
      <c r="NML13" s="12" t="s">
        <v>1763</v>
      </c>
      <c r="NMM13" s="12" t="s">
        <v>1608</v>
      </c>
      <c r="NMN13" s="13" t="s">
        <v>1764</v>
      </c>
      <c r="NMO13" s="8">
        <v>42796</v>
      </c>
      <c r="NMP13" s="12" t="s">
        <v>1763</v>
      </c>
      <c r="NMQ13" s="12" t="s">
        <v>1608</v>
      </c>
      <c r="NMR13" s="13" t="s">
        <v>1764</v>
      </c>
      <c r="NMS13" s="8">
        <v>42796</v>
      </c>
      <c r="NMT13" s="12" t="s">
        <v>1763</v>
      </c>
      <c r="NMU13" s="12" t="s">
        <v>1608</v>
      </c>
      <c r="NMV13" s="13" t="s">
        <v>1764</v>
      </c>
      <c r="NMW13" s="8">
        <v>42796</v>
      </c>
      <c r="NMX13" s="12" t="s">
        <v>1763</v>
      </c>
      <c r="NMY13" s="12" t="s">
        <v>1608</v>
      </c>
      <c r="NMZ13" s="13" t="s">
        <v>1764</v>
      </c>
      <c r="NNA13" s="8">
        <v>42796</v>
      </c>
      <c r="NNB13" s="12" t="s">
        <v>1763</v>
      </c>
      <c r="NNC13" s="12" t="s">
        <v>1608</v>
      </c>
      <c r="NND13" s="13" t="s">
        <v>1764</v>
      </c>
      <c r="NNE13" s="8">
        <v>42796</v>
      </c>
      <c r="NNF13" s="12" t="s">
        <v>1763</v>
      </c>
      <c r="NNG13" s="12" t="s">
        <v>1608</v>
      </c>
      <c r="NNH13" s="13" t="s">
        <v>1764</v>
      </c>
      <c r="NNI13" s="8">
        <v>42796</v>
      </c>
      <c r="NNJ13" s="12" t="s">
        <v>1763</v>
      </c>
      <c r="NNK13" s="12" t="s">
        <v>1608</v>
      </c>
      <c r="NNL13" s="13" t="s">
        <v>1764</v>
      </c>
      <c r="NNM13" s="8">
        <v>42796</v>
      </c>
      <c r="NNN13" s="12" t="s">
        <v>1763</v>
      </c>
      <c r="NNO13" s="12" t="s">
        <v>1608</v>
      </c>
      <c r="NNP13" s="13" t="s">
        <v>1764</v>
      </c>
      <c r="NNQ13" s="8">
        <v>42796</v>
      </c>
      <c r="NNR13" s="12" t="s">
        <v>1763</v>
      </c>
      <c r="NNS13" s="12" t="s">
        <v>1608</v>
      </c>
      <c r="NNT13" s="13" t="s">
        <v>1764</v>
      </c>
      <c r="NNU13" s="8">
        <v>42796</v>
      </c>
      <c r="NNV13" s="12" t="s">
        <v>1763</v>
      </c>
      <c r="NNW13" s="12" t="s">
        <v>1608</v>
      </c>
      <c r="NNX13" s="13" t="s">
        <v>1764</v>
      </c>
      <c r="NNY13" s="8">
        <v>42796</v>
      </c>
      <c r="NNZ13" s="12" t="s">
        <v>1763</v>
      </c>
      <c r="NOA13" s="12" t="s">
        <v>1608</v>
      </c>
      <c r="NOB13" s="13" t="s">
        <v>1764</v>
      </c>
      <c r="NOC13" s="8">
        <v>42796</v>
      </c>
      <c r="NOD13" s="12" t="s">
        <v>1763</v>
      </c>
      <c r="NOE13" s="12" t="s">
        <v>1608</v>
      </c>
      <c r="NOF13" s="13" t="s">
        <v>1764</v>
      </c>
      <c r="NOG13" s="8">
        <v>42796</v>
      </c>
      <c r="NOH13" s="12" t="s">
        <v>1763</v>
      </c>
      <c r="NOI13" s="12" t="s">
        <v>1608</v>
      </c>
      <c r="NOJ13" s="13" t="s">
        <v>1764</v>
      </c>
      <c r="NOK13" s="8">
        <v>42796</v>
      </c>
      <c r="NOL13" s="12" t="s">
        <v>1763</v>
      </c>
      <c r="NOM13" s="12" t="s">
        <v>1608</v>
      </c>
      <c r="NON13" s="13" t="s">
        <v>1764</v>
      </c>
      <c r="NOO13" s="8">
        <v>42796</v>
      </c>
      <c r="NOP13" s="12" t="s">
        <v>1763</v>
      </c>
      <c r="NOQ13" s="12" t="s">
        <v>1608</v>
      </c>
      <c r="NOR13" s="13" t="s">
        <v>1764</v>
      </c>
      <c r="NOS13" s="8">
        <v>42796</v>
      </c>
      <c r="NOT13" s="12" t="s">
        <v>1763</v>
      </c>
      <c r="NOU13" s="12" t="s">
        <v>1608</v>
      </c>
      <c r="NOV13" s="13" t="s">
        <v>1764</v>
      </c>
      <c r="NOW13" s="8">
        <v>42796</v>
      </c>
      <c r="NOX13" s="12" t="s">
        <v>1763</v>
      </c>
      <c r="NOY13" s="12" t="s">
        <v>1608</v>
      </c>
      <c r="NOZ13" s="13" t="s">
        <v>1764</v>
      </c>
      <c r="NPA13" s="8">
        <v>42796</v>
      </c>
      <c r="NPB13" s="12" t="s">
        <v>1763</v>
      </c>
      <c r="NPC13" s="12" t="s">
        <v>1608</v>
      </c>
      <c r="NPD13" s="13" t="s">
        <v>1764</v>
      </c>
      <c r="NPE13" s="8">
        <v>42796</v>
      </c>
      <c r="NPF13" s="12" t="s">
        <v>1763</v>
      </c>
      <c r="NPG13" s="12" t="s">
        <v>1608</v>
      </c>
      <c r="NPH13" s="13" t="s">
        <v>1764</v>
      </c>
      <c r="NPI13" s="8">
        <v>42796</v>
      </c>
      <c r="NPJ13" s="12" t="s">
        <v>1763</v>
      </c>
      <c r="NPK13" s="12" t="s">
        <v>1608</v>
      </c>
      <c r="NPL13" s="13" t="s">
        <v>1764</v>
      </c>
      <c r="NPM13" s="8">
        <v>42796</v>
      </c>
      <c r="NPN13" s="12" t="s">
        <v>1763</v>
      </c>
      <c r="NPO13" s="12" t="s">
        <v>1608</v>
      </c>
      <c r="NPP13" s="13" t="s">
        <v>1764</v>
      </c>
      <c r="NPQ13" s="8">
        <v>42796</v>
      </c>
      <c r="NPR13" s="12" t="s">
        <v>1763</v>
      </c>
      <c r="NPS13" s="12" t="s">
        <v>1608</v>
      </c>
      <c r="NPT13" s="13" t="s">
        <v>1764</v>
      </c>
      <c r="NPU13" s="8">
        <v>42796</v>
      </c>
      <c r="NPV13" s="12" t="s">
        <v>1763</v>
      </c>
      <c r="NPW13" s="12" t="s">
        <v>1608</v>
      </c>
      <c r="NPX13" s="13" t="s">
        <v>1764</v>
      </c>
      <c r="NPY13" s="8">
        <v>42796</v>
      </c>
      <c r="NPZ13" s="12" t="s">
        <v>1763</v>
      </c>
      <c r="NQA13" s="12" t="s">
        <v>1608</v>
      </c>
      <c r="NQB13" s="13" t="s">
        <v>1764</v>
      </c>
      <c r="NQC13" s="8">
        <v>42796</v>
      </c>
      <c r="NQD13" s="12" t="s">
        <v>1763</v>
      </c>
      <c r="NQE13" s="12" t="s">
        <v>1608</v>
      </c>
      <c r="NQF13" s="13" t="s">
        <v>1764</v>
      </c>
      <c r="NQG13" s="8">
        <v>42796</v>
      </c>
      <c r="NQH13" s="12" t="s">
        <v>1763</v>
      </c>
      <c r="NQI13" s="12" t="s">
        <v>1608</v>
      </c>
      <c r="NQJ13" s="13" t="s">
        <v>1764</v>
      </c>
      <c r="NQK13" s="8">
        <v>42796</v>
      </c>
      <c r="NQL13" s="12" t="s">
        <v>1763</v>
      </c>
      <c r="NQM13" s="12" t="s">
        <v>1608</v>
      </c>
      <c r="NQN13" s="13" t="s">
        <v>1764</v>
      </c>
      <c r="NQO13" s="8">
        <v>42796</v>
      </c>
      <c r="NQP13" s="12" t="s">
        <v>1763</v>
      </c>
      <c r="NQQ13" s="12" t="s">
        <v>1608</v>
      </c>
      <c r="NQR13" s="13" t="s">
        <v>1764</v>
      </c>
      <c r="NQS13" s="8">
        <v>42796</v>
      </c>
      <c r="NQT13" s="12" t="s">
        <v>1763</v>
      </c>
      <c r="NQU13" s="12" t="s">
        <v>1608</v>
      </c>
      <c r="NQV13" s="13" t="s">
        <v>1764</v>
      </c>
      <c r="NQW13" s="8">
        <v>42796</v>
      </c>
      <c r="NQX13" s="12" t="s">
        <v>1763</v>
      </c>
      <c r="NQY13" s="12" t="s">
        <v>1608</v>
      </c>
      <c r="NQZ13" s="13" t="s">
        <v>1764</v>
      </c>
      <c r="NRA13" s="8">
        <v>42796</v>
      </c>
      <c r="NRB13" s="12" t="s">
        <v>1763</v>
      </c>
      <c r="NRC13" s="12" t="s">
        <v>1608</v>
      </c>
      <c r="NRD13" s="13" t="s">
        <v>1764</v>
      </c>
      <c r="NRE13" s="8">
        <v>42796</v>
      </c>
      <c r="NRF13" s="12" t="s">
        <v>1763</v>
      </c>
      <c r="NRG13" s="12" t="s">
        <v>1608</v>
      </c>
      <c r="NRH13" s="13" t="s">
        <v>1764</v>
      </c>
      <c r="NRI13" s="8">
        <v>42796</v>
      </c>
      <c r="NRJ13" s="12" t="s">
        <v>1763</v>
      </c>
      <c r="NRK13" s="12" t="s">
        <v>1608</v>
      </c>
      <c r="NRL13" s="13" t="s">
        <v>1764</v>
      </c>
      <c r="NRM13" s="8">
        <v>42796</v>
      </c>
      <c r="NRN13" s="12" t="s">
        <v>1763</v>
      </c>
      <c r="NRO13" s="12" t="s">
        <v>1608</v>
      </c>
      <c r="NRP13" s="13" t="s">
        <v>1764</v>
      </c>
      <c r="NRQ13" s="8">
        <v>42796</v>
      </c>
      <c r="NRR13" s="12" t="s">
        <v>1763</v>
      </c>
      <c r="NRS13" s="12" t="s">
        <v>1608</v>
      </c>
      <c r="NRT13" s="13" t="s">
        <v>1764</v>
      </c>
      <c r="NRU13" s="8">
        <v>42796</v>
      </c>
      <c r="NRV13" s="12" t="s">
        <v>1763</v>
      </c>
      <c r="NRW13" s="12" t="s">
        <v>1608</v>
      </c>
      <c r="NRX13" s="13" t="s">
        <v>1764</v>
      </c>
      <c r="NRY13" s="8">
        <v>42796</v>
      </c>
      <c r="NRZ13" s="12" t="s">
        <v>1763</v>
      </c>
      <c r="NSA13" s="12" t="s">
        <v>1608</v>
      </c>
      <c r="NSB13" s="13" t="s">
        <v>1764</v>
      </c>
      <c r="NSC13" s="8">
        <v>42796</v>
      </c>
      <c r="NSD13" s="12" t="s">
        <v>1763</v>
      </c>
      <c r="NSE13" s="12" t="s">
        <v>1608</v>
      </c>
      <c r="NSF13" s="13" t="s">
        <v>1764</v>
      </c>
      <c r="NSG13" s="8">
        <v>42796</v>
      </c>
      <c r="NSH13" s="12" t="s">
        <v>1763</v>
      </c>
      <c r="NSI13" s="12" t="s">
        <v>1608</v>
      </c>
      <c r="NSJ13" s="13" t="s">
        <v>1764</v>
      </c>
      <c r="NSK13" s="8">
        <v>42796</v>
      </c>
      <c r="NSL13" s="12" t="s">
        <v>1763</v>
      </c>
      <c r="NSM13" s="12" t="s">
        <v>1608</v>
      </c>
      <c r="NSN13" s="13" t="s">
        <v>1764</v>
      </c>
      <c r="NSO13" s="8">
        <v>42796</v>
      </c>
      <c r="NSP13" s="12" t="s">
        <v>1763</v>
      </c>
      <c r="NSQ13" s="12" t="s">
        <v>1608</v>
      </c>
      <c r="NSR13" s="13" t="s">
        <v>1764</v>
      </c>
      <c r="NSS13" s="8">
        <v>42796</v>
      </c>
      <c r="NST13" s="12" t="s">
        <v>1763</v>
      </c>
      <c r="NSU13" s="12" t="s">
        <v>1608</v>
      </c>
      <c r="NSV13" s="13" t="s">
        <v>1764</v>
      </c>
      <c r="NSW13" s="8">
        <v>42796</v>
      </c>
      <c r="NSX13" s="12" t="s">
        <v>1763</v>
      </c>
      <c r="NSY13" s="12" t="s">
        <v>1608</v>
      </c>
      <c r="NSZ13" s="13" t="s">
        <v>1764</v>
      </c>
      <c r="NTA13" s="8">
        <v>42796</v>
      </c>
      <c r="NTB13" s="12" t="s">
        <v>1763</v>
      </c>
      <c r="NTC13" s="12" t="s">
        <v>1608</v>
      </c>
      <c r="NTD13" s="13" t="s">
        <v>1764</v>
      </c>
      <c r="NTE13" s="8">
        <v>42796</v>
      </c>
      <c r="NTF13" s="12" t="s">
        <v>1763</v>
      </c>
      <c r="NTG13" s="12" t="s">
        <v>1608</v>
      </c>
      <c r="NTH13" s="13" t="s">
        <v>1764</v>
      </c>
      <c r="NTI13" s="8">
        <v>42796</v>
      </c>
      <c r="NTJ13" s="12" t="s">
        <v>1763</v>
      </c>
      <c r="NTK13" s="12" t="s">
        <v>1608</v>
      </c>
      <c r="NTL13" s="13" t="s">
        <v>1764</v>
      </c>
      <c r="NTM13" s="8">
        <v>42796</v>
      </c>
      <c r="NTN13" s="12" t="s">
        <v>1763</v>
      </c>
      <c r="NTO13" s="12" t="s">
        <v>1608</v>
      </c>
      <c r="NTP13" s="13" t="s">
        <v>1764</v>
      </c>
      <c r="NTQ13" s="8">
        <v>42796</v>
      </c>
      <c r="NTR13" s="12" t="s">
        <v>1763</v>
      </c>
      <c r="NTS13" s="12" t="s">
        <v>1608</v>
      </c>
      <c r="NTT13" s="13" t="s">
        <v>1764</v>
      </c>
      <c r="NTU13" s="8">
        <v>42796</v>
      </c>
      <c r="NTV13" s="12" t="s">
        <v>1763</v>
      </c>
      <c r="NTW13" s="12" t="s">
        <v>1608</v>
      </c>
      <c r="NTX13" s="13" t="s">
        <v>1764</v>
      </c>
      <c r="NTY13" s="8">
        <v>42796</v>
      </c>
      <c r="NTZ13" s="12" t="s">
        <v>1763</v>
      </c>
      <c r="NUA13" s="12" t="s">
        <v>1608</v>
      </c>
      <c r="NUB13" s="13" t="s">
        <v>1764</v>
      </c>
      <c r="NUC13" s="8">
        <v>42796</v>
      </c>
      <c r="NUD13" s="12" t="s">
        <v>1763</v>
      </c>
      <c r="NUE13" s="12" t="s">
        <v>1608</v>
      </c>
      <c r="NUF13" s="13" t="s">
        <v>1764</v>
      </c>
      <c r="NUG13" s="8">
        <v>42796</v>
      </c>
      <c r="NUH13" s="12" t="s">
        <v>1763</v>
      </c>
      <c r="NUI13" s="12" t="s">
        <v>1608</v>
      </c>
      <c r="NUJ13" s="13" t="s">
        <v>1764</v>
      </c>
      <c r="NUK13" s="8">
        <v>42796</v>
      </c>
      <c r="NUL13" s="12" t="s">
        <v>1763</v>
      </c>
      <c r="NUM13" s="12" t="s">
        <v>1608</v>
      </c>
      <c r="NUN13" s="13" t="s">
        <v>1764</v>
      </c>
      <c r="NUO13" s="8">
        <v>42796</v>
      </c>
      <c r="NUP13" s="12" t="s">
        <v>1763</v>
      </c>
      <c r="NUQ13" s="12" t="s">
        <v>1608</v>
      </c>
      <c r="NUR13" s="13" t="s">
        <v>1764</v>
      </c>
      <c r="NUS13" s="8">
        <v>42796</v>
      </c>
      <c r="NUT13" s="12" t="s">
        <v>1763</v>
      </c>
      <c r="NUU13" s="12" t="s">
        <v>1608</v>
      </c>
      <c r="NUV13" s="13" t="s">
        <v>1764</v>
      </c>
      <c r="NUW13" s="8">
        <v>42796</v>
      </c>
      <c r="NUX13" s="12" t="s">
        <v>1763</v>
      </c>
      <c r="NUY13" s="12" t="s">
        <v>1608</v>
      </c>
      <c r="NUZ13" s="13" t="s">
        <v>1764</v>
      </c>
      <c r="NVA13" s="8">
        <v>42796</v>
      </c>
      <c r="NVB13" s="12" t="s">
        <v>1763</v>
      </c>
      <c r="NVC13" s="12" t="s">
        <v>1608</v>
      </c>
      <c r="NVD13" s="13" t="s">
        <v>1764</v>
      </c>
      <c r="NVE13" s="8">
        <v>42796</v>
      </c>
      <c r="NVF13" s="12" t="s">
        <v>1763</v>
      </c>
      <c r="NVG13" s="12" t="s">
        <v>1608</v>
      </c>
      <c r="NVH13" s="13" t="s">
        <v>1764</v>
      </c>
      <c r="NVI13" s="8">
        <v>42796</v>
      </c>
      <c r="NVJ13" s="12" t="s">
        <v>1763</v>
      </c>
      <c r="NVK13" s="12" t="s">
        <v>1608</v>
      </c>
      <c r="NVL13" s="13" t="s">
        <v>1764</v>
      </c>
      <c r="NVM13" s="8">
        <v>42796</v>
      </c>
      <c r="NVN13" s="12" t="s">
        <v>1763</v>
      </c>
      <c r="NVO13" s="12" t="s">
        <v>1608</v>
      </c>
      <c r="NVP13" s="13" t="s">
        <v>1764</v>
      </c>
      <c r="NVQ13" s="8">
        <v>42796</v>
      </c>
      <c r="NVR13" s="12" t="s">
        <v>1763</v>
      </c>
      <c r="NVS13" s="12" t="s">
        <v>1608</v>
      </c>
      <c r="NVT13" s="13" t="s">
        <v>1764</v>
      </c>
      <c r="NVU13" s="8">
        <v>42796</v>
      </c>
      <c r="NVV13" s="12" t="s">
        <v>1763</v>
      </c>
      <c r="NVW13" s="12" t="s">
        <v>1608</v>
      </c>
      <c r="NVX13" s="13" t="s">
        <v>1764</v>
      </c>
      <c r="NVY13" s="8">
        <v>42796</v>
      </c>
      <c r="NVZ13" s="12" t="s">
        <v>1763</v>
      </c>
      <c r="NWA13" s="12" t="s">
        <v>1608</v>
      </c>
      <c r="NWB13" s="13" t="s">
        <v>1764</v>
      </c>
      <c r="NWC13" s="8">
        <v>42796</v>
      </c>
      <c r="NWD13" s="12" t="s">
        <v>1763</v>
      </c>
      <c r="NWE13" s="12" t="s">
        <v>1608</v>
      </c>
      <c r="NWF13" s="13" t="s">
        <v>1764</v>
      </c>
      <c r="NWG13" s="8">
        <v>42796</v>
      </c>
      <c r="NWH13" s="12" t="s">
        <v>1763</v>
      </c>
      <c r="NWI13" s="12" t="s">
        <v>1608</v>
      </c>
      <c r="NWJ13" s="13" t="s">
        <v>1764</v>
      </c>
      <c r="NWK13" s="8">
        <v>42796</v>
      </c>
      <c r="NWL13" s="12" t="s">
        <v>1763</v>
      </c>
      <c r="NWM13" s="12" t="s">
        <v>1608</v>
      </c>
      <c r="NWN13" s="13" t="s">
        <v>1764</v>
      </c>
      <c r="NWO13" s="8">
        <v>42796</v>
      </c>
      <c r="NWP13" s="12" t="s">
        <v>1763</v>
      </c>
      <c r="NWQ13" s="12" t="s">
        <v>1608</v>
      </c>
      <c r="NWR13" s="13" t="s">
        <v>1764</v>
      </c>
      <c r="NWS13" s="8">
        <v>42796</v>
      </c>
      <c r="NWT13" s="12" t="s">
        <v>1763</v>
      </c>
      <c r="NWU13" s="12" t="s">
        <v>1608</v>
      </c>
      <c r="NWV13" s="13" t="s">
        <v>1764</v>
      </c>
      <c r="NWW13" s="8">
        <v>42796</v>
      </c>
      <c r="NWX13" s="12" t="s">
        <v>1763</v>
      </c>
      <c r="NWY13" s="12" t="s">
        <v>1608</v>
      </c>
      <c r="NWZ13" s="13" t="s">
        <v>1764</v>
      </c>
      <c r="NXA13" s="8">
        <v>42796</v>
      </c>
      <c r="NXB13" s="12" t="s">
        <v>1763</v>
      </c>
      <c r="NXC13" s="12" t="s">
        <v>1608</v>
      </c>
      <c r="NXD13" s="13" t="s">
        <v>1764</v>
      </c>
      <c r="NXE13" s="8">
        <v>42796</v>
      </c>
      <c r="NXF13" s="12" t="s">
        <v>1763</v>
      </c>
      <c r="NXG13" s="12" t="s">
        <v>1608</v>
      </c>
      <c r="NXH13" s="13" t="s">
        <v>1764</v>
      </c>
      <c r="NXI13" s="8">
        <v>42796</v>
      </c>
      <c r="NXJ13" s="12" t="s">
        <v>1763</v>
      </c>
      <c r="NXK13" s="12" t="s">
        <v>1608</v>
      </c>
      <c r="NXL13" s="13" t="s">
        <v>1764</v>
      </c>
      <c r="NXM13" s="8">
        <v>42796</v>
      </c>
      <c r="NXN13" s="12" t="s">
        <v>1763</v>
      </c>
      <c r="NXO13" s="12" t="s">
        <v>1608</v>
      </c>
      <c r="NXP13" s="13" t="s">
        <v>1764</v>
      </c>
      <c r="NXQ13" s="8">
        <v>42796</v>
      </c>
      <c r="NXR13" s="12" t="s">
        <v>1763</v>
      </c>
      <c r="NXS13" s="12" t="s">
        <v>1608</v>
      </c>
      <c r="NXT13" s="13" t="s">
        <v>1764</v>
      </c>
      <c r="NXU13" s="8">
        <v>42796</v>
      </c>
      <c r="NXV13" s="12" t="s">
        <v>1763</v>
      </c>
      <c r="NXW13" s="12" t="s">
        <v>1608</v>
      </c>
      <c r="NXX13" s="13" t="s">
        <v>1764</v>
      </c>
      <c r="NXY13" s="8">
        <v>42796</v>
      </c>
      <c r="NXZ13" s="12" t="s">
        <v>1763</v>
      </c>
      <c r="NYA13" s="12" t="s">
        <v>1608</v>
      </c>
      <c r="NYB13" s="13" t="s">
        <v>1764</v>
      </c>
      <c r="NYC13" s="8">
        <v>42796</v>
      </c>
      <c r="NYD13" s="12" t="s">
        <v>1763</v>
      </c>
      <c r="NYE13" s="12" t="s">
        <v>1608</v>
      </c>
      <c r="NYF13" s="13" t="s">
        <v>1764</v>
      </c>
      <c r="NYG13" s="8">
        <v>42796</v>
      </c>
      <c r="NYH13" s="12" t="s">
        <v>1763</v>
      </c>
      <c r="NYI13" s="12" t="s">
        <v>1608</v>
      </c>
      <c r="NYJ13" s="13" t="s">
        <v>1764</v>
      </c>
      <c r="NYK13" s="8">
        <v>42796</v>
      </c>
      <c r="NYL13" s="12" t="s">
        <v>1763</v>
      </c>
      <c r="NYM13" s="12" t="s">
        <v>1608</v>
      </c>
      <c r="NYN13" s="13" t="s">
        <v>1764</v>
      </c>
      <c r="NYO13" s="8">
        <v>42796</v>
      </c>
      <c r="NYP13" s="12" t="s">
        <v>1763</v>
      </c>
      <c r="NYQ13" s="12" t="s">
        <v>1608</v>
      </c>
      <c r="NYR13" s="13" t="s">
        <v>1764</v>
      </c>
      <c r="NYS13" s="8">
        <v>42796</v>
      </c>
      <c r="NYT13" s="12" t="s">
        <v>1763</v>
      </c>
      <c r="NYU13" s="12" t="s">
        <v>1608</v>
      </c>
      <c r="NYV13" s="13" t="s">
        <v>1764</v>
      </c>
      <c r="NYW13" s="8">
        <v>42796</v>
      </c>
      <c r="NYX13" s="12" t="s">
        <v>1763</v>
      </c>
      <c r="NYY13" s="12" t="s">
        <v>1608</v>
      </c>
      <c r="NYZ13" s="13" t="s">
        <v>1764</v>
      </c>
      <c r="NZA13" s="8">
        <v>42796</v>
      </c>
      <c r="NZB13" s="12" t="s">
        <v>1763</v>
      </c>
      <c r="NZC13" s="12" t="s">
        <v>1608</v>
      </c>
      <c r="NZD13" s="13" t="s">
        <v>1764</v>
      </c>
      <c r="NZE13" s="8">
        <v>42796</v>
      </c>
      <c r="NZF13" s="12" t="s">
        <v>1763</v>
      </c>
      <c r="NZG13" s="12" t="s">
        <v>1608</v>
      </c>
      <c r="NZH13" s="13" t="s">
        <v>1764</v>
      </c>
      <c r="NZI13" s="8">
        <v>42796</v>
      </c>
      <c r="NZJ13" s="12" t="s">
        <v>1763</v>
      </c>
      <c r="NZK13" s="12" t="s">
        <v>1608</v>
      </c>
      <c r="NZL13" s="13" t="s">
        <v>1764</v>
      </c>
      <c r="NZM13" s="8">
        <v>42796</v>
      </c>
      <c r="NZN13" s="12" t="s">
        <v>1763</v>
      </c>
      <c r="NZO13" s="12" t="s">
        <v>1608</v>
      </c>
      <c r="NZP13" s="13" t="s">
        <v>1764</v>
      </c>
      <c r="NZQ13" s="8">
        <v>42796</v>
      </c>
      <c r="NZR13" s="12" t="s">
        <v>1763</v>
      </c>
      <c r="NZS13" s="12" t="s">
        <v>1608</v>
      </c>
      <c r="NZT13" s="13" t="s">
        <v>1764</v>
      </c>
      <c r="NZU13" s="8">
        <v>42796</v>
      </c>
      <c r="NZV13" s="12" t="s">
        <v>1763</v>
      </c>
      <c r="NZW13" s="12" t="s">
        <v>1608</v>
      </c>
      <c r="NZX13" s="13" t="s">
        <v>1764</v>
      </c>
      <c r="NZY13" s="8">
        <v>42796</v>
      </c>
      <c r="NZZ13" s="12" t="s">
        <v>1763</v>
      </c>
      <c r="OAA13" s="12" t="s">
        <v>1608</v>
      </c>
      <c r="OAB13" s="13" t="s">
        <v>1764</v>
      </c>
      <c r="OAC13" s="8">
        <v>42796</v>
      </c>
      <c r="OAD13" s="12" t="s">
        <v>1763</v>
      </c>
      <c r="OAE13" s="12" t="s">
        <v>1608</v>
      </c>
      <c r="OAF13" s="13" t="s">
        <v>1764</v>
      </c>
      <c r="OAG13" s="8">
        <v>42796</v>
      </c>
      <c r="OAH13" s="12" t="s">
        <v>1763</v>
      </c>
      <c r="OAI13" s="12" t="s">
        <v>1608</v>
      </c>
      <c r="OAJ13" s="13" t="s">
        <v>1764</v>
      </c>
      <c r="OAK13" s="8">
        <v>42796</v>
      </c>
      <c r="OAL13" s="12" t="s">
        <v>1763</v>
      </c>
      <c r="OAM13" s="12" t="s">
        <v>1608</v>
      </c>
      <c r="OAN13" s="13" t="s">
        <v>1764</v>
      </c>
      <c r="OAO13" s="8">
        <v>42796</v>
      </c>
      <c r="OAP13" s="12" t="s">
        <v>1763</v>
      </c>
      <c r="OAQ13" s="12" t="s">
        <v>1608</v>
      </c>
      <c r="OAR13" s="13" t="s">
        <v>1764</v>
      </c>
      <c r="OAS13" s="8">
        <v>42796</v>
      </c>
      <c r="OAT13" s="12" t="s">
        <v>1763</v>
      </c>
      <c r="OAU13" s="12" t="s">
        <v>1608</v>
      </c>
      <c r="OAV13" s="13" t="s">
        <v>1764</v>
      </c>
      <c r="OAW13" s="8">
        <v>42796</v>
      </c>
      <c r="OAX13" s="12" t="s">
        <v>1763</v>
      </c>
      <c r="OAY13" s="12" t="s">
        <v>1608</v>
      </c>
      <c r="OAZ13" s="13" t="s">
        <v>1764</v>
      </c>
      <c r="OBA13" s="8">
        <v>42796</v>
      </c>
      <c r="OBB13" s="12" t="s">
        <v>1763</v>
      </c>
      <c r="OBC13" s="12" t="s">
        <v>1608</v>
      </c>
      <c r="OBD13" s="13" t="s">
        <v>1764</v>
      </c>
      <c r="OBE13" s="8">
        <v>42796</v>
      </c>
      <c r="OBF13" s="12" t="s">
        <v>1763</v>
      </c>
      <c r="OBG13" s="12" t="s">
        <v>1608</v>
      </c>
      <c r="OBH13" s="13" t="s">
        <v>1764</v>
      </c>
      <c r="OBI13" s="8">
        <v>42796</v>
      </c>
      <c r="OBJ13" s="12" t="s">
        <v>1763</v>
      </c>
      <c r="OBK13" s="12" t="s">
        <v>1608</v>
      </c>
      <c r="OBL13" s="13" t="s">
        <v>1764</v>
      </c>
      <c r="OBM13" s="8">
        <v>42796</v>
      </c>
      <c r="OBN13" s="12" t="s">
        <v>1763</v>
      </c>
      <c r="OBO13" s="12" t="s">
        <v>1608</v>
      </c>
      <c r="OBP13" s="13" t="s">
        <v>1764</v>
      </c>
      <c r="OBQ13" s="8">
        <v>42796</v>
      </c>
      <c r="OBR13" s="12" t="s">
        <v>1763</v>
      </c>
      <c r="OBS13" s="12" t="s">
        <v>1608</v>
      </c>
      <c r="OBT13" s="13" t="s">
        <v>1764</v>
      </c>
      <c r="OBU13" s="8">
        <v>42796</v>
      </c>
      <c r="OBV13" s="12" t="s">
        <v>1763</v>
      </c>
      <c r="OBW13" s="12" t="s">
        <v>1608</v>
      </c>
      <c r="OBX13" s="13" t="s">
        <v>1764</v>
      </c>
      <c r="OBY13" s="8">
        <v>42796</v>
      </c>
      <c r="OBZ13" s="12" t="s">
        <v>1763</v>
      </c>
      <c r="OCA13" s="12" t="s">
        <v>1608</v>
      </c>
      <c r="OCB13" s="13" t="s">
        <v>1764</v>
      </c>
      <c r="OCC13" s="8">
        <v>42796</v>
      </c>
      <c r="OCD13" s="12" t="s">
        <v>1763</v>
      </c>
      <c r="OCE13" s="12" t="s">
        <v>1608</v>
      </c>
      <c r="OCF13" s="13" t="s">
        <v>1764</v>
      </c>
      <c r="OCG13" s="8">
        <v>42796</v>
      </c>
      <c r="OCH13" s="12" t="s">
        <v>1763</v>
      </c>
      <c r="OCI13" s="12" t="s">
        <v>1608</v>
      </c>
      <c r="OCJ13" s="13" t="s">
        <v>1764</v>
      </c>
      <c r="OCK13" s="8">
        <v>42796</v>
      </c>
      <c r="OCL13" s="12" t="s">
        <v>1763</v>
      </c>
      <c r="OCM13" s="12" t="s">
        <v>1608</v>
      </c>
      <c r="OCN13" s="13" t="s">
        <v>1764</v>
      </c>
      <c r="OCO13" s="8">
        <v>42796</v>
      </c>
      <c r="OCP13" s="12" t="s">
        <v>1763</v>
      </c>
      <c r="OCQ13" s="12" t="s">
        <v>1608</v>
      </c>
      <c r="OCR13" s="13" t="s">
        <v>1764</v>
      </c>
      <c r="OCS13" s="8">
        <v>42796</v>
      </c>
      <c r="OCT13" s="12" t="s">
        <v>1763</v>
      </c>
      <c r="OCU13" s="12" t="s">
        <v>1608</v>
      </c>
      <c r="OCV13" s="13" t="s">
        <v>1764</v>
      </c>
      <c r="OCW13" s="8">
        <v>42796</v>
      </c>
      <c r="OCX13" s="12" t="s">
        <v>1763</v>
      </c>
      <c r="OCY13" s="12" t="s">
        <v>1608</v>
      </c>
      <c r="OCZ13" s="13" t="s">
        <v>1764</v>
      </c>
      <c r="ODA13" s="8">
        <v>42796</v>
      </c>
      <c r="ODB13" s="12" t="s">
        <v>1763</v>
      </c>
      <c r="ODC13" s="12" t="s">
        <v>1608</v>
      </c>
      <c r="ODD13" s="13" t="s">
        <v>1764</v>
      </c>
      <c r="ODE13" s="8">
        <v>42796</v>
      </c>
      <c r="ODF13" s="12" t="s">
        <v>1763</v>
      </c>
      <c r="ODG13" s="12" t="s">
        <v>1608</v>
      </c>
      <c r="ODH13" s="13" t="s">
        <v>1764</v>
      </c>
      <c r="ODI13" s="8">
        <v>42796</v>
      </c>
      <c r="ODJ13" s="12" t="s">
        <v>1763</v>
      </c>
      <c r="ODK13" s="12" t="s">
        <v>1608</v>
      </c>
      <c r="ODL13" s="13" t="s">
        <v>1764</v>
      </c>
      <c r="ODM13" s="8">
        <v>42796</v>
      </c>
      <c r="ODN13" s="12" t="s">
        <v>1763</v>
      </c>
      <c r="ODO13" s="12" t="s">
        <v>1608</v>
      </c>
      <c r="ODP13" s="13" t="s">
        <v>1764</v>
      </c>
      <c r="ODQ13" s="8">
        <v>42796</v>
      </c>
      <c r="ODR13" s="12" t="s">
        <v>1763</v>
      </c>
      <c r="ODS13" s="12" t="s">
        <v>1608</v>
      </c>
      <c r="ODT13" s="13" t="s">
        <v>1764</v>
      </c>
      <c r="ODU13" s="8">
        <v>42796</v>
      </c>
      <c r="ODV13" s="12" t="s">
        <v>1763</v>
      </c>
      <c r="ODW13" s="12" t="s">
        <v>1608</v>
      </c>
      <c r="ODX13" s="13" t="s">
        <v>1764</v>
      </c>
      <c r="ODY13" s="8">
        <v>42796</v>
      </c>
      <c r="ODZ13" s="12" t="s">
        <v>1763</v>
      </c>
      <c r="OEA13" s="12" t="s">
        <v>1608</v>
      </c>
      <c r="OEB13" s="13" t="s">
        <v>1764</v>
      </c>
      <c r="OEC13" s="8">
        <v>42796</v>
      </c>
      <c r="OED13" s="12" t="s">
        <v>1763</v>
      </c>
      <c r="OEE13" s="12" t="s">
        <v>1608</v>
      </c>
      <c r="OEF13" s="13" t="s">
        <v>1764</v>
      </c>
      <c r="OEG13" s="8">
        <v>42796</v>
      </c>
      <c r="OEH13" s="12" t="s">
        <v>1763</v>
      </c>
      <c r="OEI13" s="12" t="s">
        <v>1608</v>
      </c>
      <c r="OEJ13" s="13" t="s">
        <v>1764</v>
      </c>
      <c r="OEK13" s="8">
        <v>42796</v>
      </c>
      <c r="OEL13" s="12" t="s">
        <v>1763</v>
      </c>
      <c r="OEM13" s="12" t="s">
        <v>1608</v>
      </c>
      <c r="OEN13" s="13" t="s">
        <v>1764</v>
      </c>
      <c r="OEO13" s="8">
        <v>42796</v>
      </c>
      <c r="OEP13" s="12" t="s">
        <v>1763</v>
      </c>
      <c r="OEQ13" s="12" t="s">
        <v>1608</v>
      </c>
      <c r="OER13" s="13" t="s">
        <v>1764</v>
      </c>
      <c r="OES13" s="8">
        <v>42796</v>
      </c>
      <c r="OET13" s="12" t="s">
        <v>1763</v>
      </c>
      <c r="OEU13" s="12" t="s">
        <v>1608</v>
      </c>
      <c r="OEV13" s="13" t="s">
        <v>1764</v>
      </c>
      <c r="OEW13" s="8">
        <v>42796</v>
      </c>
      <c r="OEX13" s="12" t="s">
        <v>1763</v>
      </c>
      <c r="OEY13" s="12" t="s">
        <v>1608</v>
      </c>
      <c r="OEZ13" s="13" t="s">
        <v>1764</v>
      </c>
      <c r="OFA13" s="8">
        <v>42796</v>
      </c>
      <c r="OFB13" s="12" t="s">
        <v>1763</v>
      </c>
      <c r="OFC13" s="12" t="s">
        <v>1608</v>
      </c>
      <c r="OFD13" s="13" t="s">
        <v>1764</v>
      </c>
      <c r="OFE13" s="8">
        <v>42796</v>
      </c>
      <c r="OFF13" s="12" t="s">
        <v>1763</v>
      </c>
      <c r="OFG13" s="12" t="s">
        <v>1608</v>
      </c>
      <c r="OFH13" s="13" t="s">
        <v>1764</v>
      </c>
      <c r="OFI13" s="8">
        <v>42796</v>
      </c>
      <c r="OFJ13" s="12" t="s">
        <v>1763</v>
      </c>
      <c r="OFK13" s="12" t="s">
        <v>1608</v>
      </c>
      <c r="OFL13" s="13" t="s">
        <v>1764</v>
      </c>
      <c r="OFM13" s="8">
        <v>42796</v>
      </c>
      <c r="OFN13" s="12" t="s">
        <v>1763</v>
      </c>
      <c r="OFO13" s="12" t="s">
        <v>1608</v>
      </c>
      <c r="OFP13" s="13" t="s">
        <v>1764</v>
      </c>
      <c r="OFQ13" s="8">
        <v>42796</v>
      </c>
      <c r="OFR13" s="12" t="s">
        <v>1763</v>
      </c>
      <c r="OFS13" s="12" t="s">
        <v>1608</v>
      </c>
      <c r="OFT13" s="13" t="s">
        <v>1764</v>
      </c>
      <c r="OFU13" s="8">
        <v>42796</v>
      </c>
      <c r="OFV13" s="12" t="s">
        <v>1763</v>
      </c>
      <c r="OFW13" s="12" t="s">
        <v>1608</v>
      </c>
      <c r="OFX13" s="13" t="s">
        <v>1764</v>
      </c>
      <c r="OFY13" s="8">
        <v>42796</v>
      </c>
      <c r="OFZ13" s="12" t="s">
        <v>1763</v>
      </c>
      <c r="OGA13" s="12" t="s">
        <v>1608</v>
      </c>
      <c r="OGB13" s="13" t="s">
        <v>1764</v>
      </c>
      <c r="OGC13" s="8">
        <v>42796</v>
      </c>
      <c r="OGD13" s="12" t="s">
        <v>1763</v>
      </c>
      <c r="OGE13" s="12" t="s">
        <v>1608</v>
      </c>
      <c r="OGF13" s="13" t="s">
        <v>1764</v>
      </c>
      <c r="OGG13" s="8">
        <v>42796</v>
      </c>
      <c r="OGH13" s="12" t="s">
        <v>1763</v>
      </c>
      <c r="OGI13" s="12" t="s">
        <v>1608</v>
      </c>
      <c r="OGJ13" s="13" t="s">
        <v>1764</v>
      </c>
      <c r="OGK13" s="8">
        <v>42796</v>
      </c>
      <c r="OGL13" s="12" t="s">
        <v>1763</v>
      </c>
      <c r="OGM13" s="12" t="s">
        <v>1608</v>
      </c>
      <c r="OGN13" s="13" t="s">
        <v>1764</v>
      </c>
      <c r="OGO13" s="8">
        <v>42796</v>
      </c>
      <c r="OGP13" s="12" t="s">
        <v>1763</v>
      </c>
      <c r="OGQ13" s="12" t="s">
        <v>1608</v>
      </c>
      <c r="OGR13" s="13" t="s">
        <v>1764</v>
      </c>
      <c r="OGS13" s="8">
        <v>42796</v>
      </c>
      <c r="OGT13" s="12" t="s">
        <v>1763</v>
      </c>
      <c r="OGU13" s="12" t="s">
        <v>1608</v>
      </c>
      <c r="OGV13" s="13" t="s">
        <v>1764</v>
      </c>
      <c r="OGW13" s="8">
        <v>42796</v>
      </c>
      <c r="OGX13" s="12" t="s">
        <v>1763</v>
      </c>
      <c r="OGY13" s="12" t="s">
        <v>1608</v>
      </c>
      <c r="OGZ13" s="13" t="s">
        <v>1764</v>
      </c>
      <c r="OHA13" s="8">
        <v>42796</v>
      </c>
      <c r="OHB13" s="12" t="s">
        <v>1763</v>
      </c>
      <c r="OHC13" s="12" t="s">
        <v>1608</v>
      </c>
      <c r="OHD13" s="13" t="s">
        <v>1764</v>
      </c>
      <c r="OHE13" s="8">
        <v>42796</v>
      </c>
      <c r="OHF13" s="12" t="s">
        <v>1763</v>
      </c>
      <c r="OHG13" s="12" t="s">
        <v>1608</v>
      </c>
      <c r="OHH13" s="13" t="s">
        <v>1764</v>
      </c>
      <c r="OHI13" s="8">
        <v>42796</v>
      </c>
      <c r="OHJ13" s="12" t="s">
        <v>1763</v>
      </c>
      <c r="OHK13" s="12" t="s">
        <v>1608</v>
      </c>
      <c r="OHL13" s="13" t="s">
        <v>1764</v>
      </c>
      <c r="OHM13" s="8">
        <v>42796</v>
      </c>
      <c r="OHN13" s="12" t="s">
        <v>1763</v>
      </c>
      <c r="OHO13" s="12" t="s">
        <v>1608</v>
      </c>
      <c r="OHP13" s="13" t="s">
        <v>1764</v>
      </c>
      <c r="OHQ13" s="8">
        <v>42796</v>
      </c>
      <c r="OHR13" s="12" t="s">
        <v>1763</v>
      </c>
      <c r="OHS13" s="12" t="s">
        <v>1608</v>
      </c>
      <c r="OHT13" s="13" t="s">
        <v>1764</v>
      </c>
      <c r="OHU13" s="8">
        <v>42796</v>
      </c>
      <c r="OHV13" s="12" t="s">
        <v>1763</v>
      </c>
      <c r="OHW13" s="12" t="s">
        <v>1608</v>
      </c>
      <c r="OHX13" s="13" t="s">
        <v>1764</v>
      </c>
      <c r="OHY13" s="8">
        <v>42796</v>
      </c>
      <c r="OHZ13" s="12" t="s">
        <v>1763</v>
      </c>
      <c r="OIA13" s="12" t="s">
        <v>1608</v>
      </c>
      <c r="OIB13" s="13" t="s">
        <v>1764</v>
      </c>
      <c r="OIC13" s="8">
        <v>42796</v>
      </c>
      <c r="OID13" s="12" t="s">
        <v>1763</v>
      </c>
      <c r="OIE13" s="12" t="s">
        <v>1608</v>
      </c>
      <c r="OIF13" s="13" t="s">
        <v>1764</v>
      </c>
      <c r="OIG13" s="8">
        <v>42796</v>
      </c>
      <c r="OIH13" s="12" t="s">
        <v>1763</v>
      </c>
      <c r="OII13" s="12" t="s">
        <v>1608</v>
      </c>
      <c r="OIJ13" s="13" t="s">
        <v>1764</v>
      </c>
      <c r="OIK13" s="8">
        <v>42796</v>
      </c>
      <c r="OIL13" s="12" t="s">
        <v>1763</v>
      </c>
      <c r="OIM13" s="12" t="s">
        <v>1608</v>
      </c>
      <c r="OIN13" s="13" t="s">
        <v>1764</v>
      </c>
      <c r="OIO13" s="8">
        <v>42796</v>
      </c>
      <c r="OIP13" s="12" t="s">
        <v>1763</v>
      </c>
      <c r="OIQ13" s="12" t="s">
        <v>1608</v>
      </c>
      <c r="OIR13" s="13" t="s">
        <v>1764</v>
      </c>
      <c r="OIS13" s="8">
        <v>42796</v>
      </c>
      <c r="OIT13" s="12" t="s">
        <v>1763</v>
      </c>
      <c r="OIU13" s="12" t="s">
        <v>1608</v>
      </c>
      <c r="OIV13" s="13" t="s">
        <v>1764</v>
      </c>
      <c r="OIW13" s="8">
        <v>42796</v>
      </c>
      <c r="OIX13" s="12" t="s">
        <v>1763</v>
      </c>
      <c r="OIY13" s="12" t="s">
        <v>1608</v>
      </c>
      <c r="OIZ13" s="13" t="s">
        <v>1764</v>
      </c>
      <c r="OJA13" s="8">
        <v>42796</v>
      </c>
      <c r="OJB13" s="12" t="s">
        <v>1763</v>
      </c>
      <c r="OJC13" s="12" t="s">
        <v>1608</v>
      </c>
      <c r="OJD13" s="13" t="s">
        <v>1764</v>
      </c>
      <c r="OJE13" s="8">
        <v>42796</v>
      </c>
      <c r="OJF13" s="12" t="s">
        <v>1763</v>
      </c>
      <c r="OJG13" s="12" t="s">
        <v>1608</v>
      </c>
      <c r="OJH13" s="13" t="s">
        <v>1764</v>
      </c>
      <c r="OJI13" s="8">
        <v>42796</v>
      </c>
      <c r="OJJ13" s="12" t="s">
        <v>1763</v>
      </c>
      <c r="OJK13" s="12" t="s">
        <v>1608</v>
      </c>
      <c r="OJL13" s="13" t="s">
        <v>1764</v>
      </c>
      <c r="OJM13" s="8">
        <v>42796</v>
      </c>
      <c r="OJN13" s="12" t="s">
        <v>1763</v>
      </c>
      <c r="OJO13" s="12" t="s">
        <v>1608</v>
      </c>
      <c r="OJP13" s="13" t="s">
        <v>1764</v>
      </c>
      <c r="OJQ13" s="8">
        <v>42796</v>
      </c>
      <c r="OJR13" s="12" t="s">
        <v>1763</v>
      </c>
      <c r="OJS13" s="12" t="s">
        <v>1608</v>
      </c>
      <c r="OJT13" s="13" t="s">
        <v>1764</v>
      </c>
      <c r="OJU13" s="8">
        <v>42796</v>
      </c>
      <c r="OJV13" s="12" t="s">
        <v>1763</v>
      </c>
      <c r="OJW13" s="12" t="s">
        <v>1608</v>
      </c>
      <c r="OJX13" s="13" t="s">
        <v>1764</v>
      </c>
      <c r="OJY13" s="8">
        <v>42796</v>
      </c>
      <c r="OJZ13" s="12" t="s">
        <v>1763</v>
      </c>
      <c r="OKA13" s="12" t="s">
        <v>1608</v>
      </c>
      <c r="OKB13" s="13" t="s">
        <v>1764</v>
      </c>
      <c r="OKC13" s="8">
        <v>42796</v>
      </c>
      <c r="OKD13" s="12" t="s">
        <v>1763</v>
      </c>
      <c r="OKE13" s="12" t="s">
        <v>1608</v>
      </c>
      <c r="OKF13" s="13" t="s">
        <v>1764</v>
      </c>
      <c r="OKG13" s="8">
        <v>42796</v>
      </c>
      <c r="OKH13" s="12" t="s">
        <v>1763</v>
      </c>
      <c r="OKI13" s="12" t="s">
        <v>1608</v>
      </c>
      <c r="OKJ13" s="13" t="s">
        <v>1764</v>
      </c>
      <c r="OKK13" s="8">
        <v>42796</v>
      </c>
      <c r="OKL13" s="12" t="s">
        <v>1763</v>
      </c>
      <c r="OKM13" s="12" t="s">
        <v>1608</v>
      </c>
      <c r="OKN13" s="13" t="s">
        <v>1764</v>
      </c>
      <c r="OKO13" s="8">
        <v>42796</v>
      </c>
      <c r="OKP13" s="12" t="s">
        <v>1763</v>
      </c>
      <c r="OKQ13" s="12" t="s">
        <v>1608</v>
      </c>
      <c r="OKR13" s="13" t="s">
        <v>1764</v>
      </c>
      <c r="OKS13" s="8">
        <v>42796</v>
      </c>
      <c r="OKT13" s="12" t="s">
        <v>1763</v>
      </c>
      <c r="OKU13" s="12" t="s">
        <v>1608</v>
      </c>
      <c r="OKV13" s="13" t="s">
        <v>1764</v>
      </c>
      <c r="OKW13" s="8">
        <v>42796</v>
      </c>
      <c r="OKX13" s="12" t="s">
        <v>1763</v>
      </c>
      <c r="OKY13" s="12" t="s">
        <v>1608</v>
      </c>
      <c r="OKZ13" s="13" t="s">
        <v>1764</v>
      </c>
      <c r="OLA13" s="8">
        <v>42796</v>
      </c>
      <c r="OLB13" s="12" t="s">
        <v>1763</v>
      </c>
      <c r="OLC13" s="12" t="s">
        <v>1608</v>
      </c>
      <c r="OLD13" s="13" t="s">
        <v>1764</v>
      </c>
      <c r="OLE13" s="8">
        <v>42796</v>
      </c>
      <c r="OLF13" s="12" t="s">
        <v>1763</v>
      </c>
      <c r="OLG13" s="12" t="s">
        <v>1608</v>
      </c>
      <c r="OLH13" s="13" t="s">
        <v>1764</v>
      </c>
      <c r="OLI13" s="8">
        <v>42796</v>
      </c>
      <c r="OLJ13" s="12" t="s">
        <v>1763</v>
      </c>
      <c r="OLK13" s="12" t="s">
        <v>1608</v>
      </c>
      <c r="OLL13" s="13" t="s">
        <v>1764</v>
      </c>
      <c r="OLM13" s="8">
        <v>42796</v>
      </c>
      <c r="OLN13" s="12" t="s">
        <v>1763</v>
      </c>
      <c r="OLO13" s="12" t="s">
        <v>1608</v>
      </c>
      <c r="OLP13" s="13" t="s">
        <v>1764</v>
      </c>
      <c r="OLQ13" s="8">
        <v>42796</v>
      </c>
      <c r="OLR13" s="12" t="s">
        <v>1763</v>
      </c>
      <c r="OLS13" s="12" t="s">
        <v>1608</v>
      </c>
      <c r="OLT13" s="13" t="s">
        <v>1764</v>
      </c>
      <c r="OLU13" s="8">
        <v>42796</v>
      </c>
      <c r="OLV13" s="12" t="s">
        <v>1763</v>
      </c>
      <c r="OLW13" s="12" t="s">
        <v>1608</v>
      </c>
      <c r="OLX13" s="13" t="s">
        <v>1764</v>
      </c>
      <c r="OLY13" s="8">
        <v>42796</v>
      </c>
      <c r="OLZ13" s="12" t="s">
        <v>1763</v>
      </c>
      <c r="OMA13" s="12" t="s">
        <v>1608</v>
      </c>
      <c r="OMB13" s="13" t="s">
        <v>1764</v>
      </c>
      <c r="OMC13" s="8">
        <v>42796</v>
      </c>
      <c r="OMD13" s="12" t="s">
        <v>1763</v>
      </c>
      <c r="OME13" s="12" t="s">
        <v>1608</v>
      </c>
      <c r="OMF13" s="13" t="s">
        <v>1764</v>
      </c>
      <c r="OMG13" s="8">
        <v>42796</v>
      </c>
      <c r="OMH13" s="12" t="s">
        <v>1763</v>
      </c>
      <c r="OMI13" s="12" t="s">
        <v>1608</v>
      </c>
      <c r="OMJ13" s="13" t="s">
        <v>1764</v>
      </c>
      <c r="OMK13" s="8">
        <v>42796</v>
      </c>
      <c r="OML13" s="12" t="s">
        <v>1763</v>
      </c>
      <c r="OMM13" s="12" t="s">
        <v>1608</v>
      </c>
      <c r="OMN13" s="13" t="s">
        <v>1764</v>
      </c>
      <c r="OMO13" s="8">
        <v>42796</v>
      </c>
      <c r="OMP13" s="12" t="s">
        <v>1763</v>
      </c>
      <c r="OMQ13" s="12" t="s">
        <v>1608</v>
      </c>
      <c r="OMR13" s="13" t="s">
        <v>1764</v>
      </c>
      <c r="OMS13" s="8">
        <v>42796</v>
      </c>
      <c r="OMT13" s="12" t="s">
        <v>1763</v>
      </c>
      <c r="OMU13" s="12" t="s">
        <v>1608</v>
      </c>
      <c r="OMV13" s="13" t="s">
        <v>1764</v>
      </c>
      <c r="OMW13" s="8">
        <v>42796</v>
      </c>
      <c r="OMX13" s="12" t="s">
        <v>1763</v>
      </c>
      <c r="OMY13" s="12" t="s">
        <v>1608</v>
      </c>
      <c r="OMZ13" s="13" t="s">
        <v>1764</v>
      </c>
      <c r="ONA13" s="8">
        <v>42796</v>
      </c>
      <c r="ONB13" s="12" t="s">
        <v>1763</v>
      </c>
      <c r="ONC13" s="12" t="s">
        <v>1608</v>
      </c>
      <c r="OND13" s="13" t="s">
        <v>1764</v>
      </c>
      <c r="ONE13" s="8">
        <v>42796</v>
      </c>
      <c r="ONF13" s="12" t="s">
        <v>1763</v>
      </c>
      <c r="ONG13" s="12" t="s">
        <v>1608</v>
      </c>
      <c r="ONH13" s="13" t="s">
        <v>1764</v>
      </c>
      <c r="ONI13" s="8">
        <v>42796</v>
      </c>
      <c r="ONJ13" s="12" t="s">
        <v>1763</v>
      </c>
      <c r="ONK13" s="12" t="s">
        <v>1608</v>
      </c>
      <c r="ONL13" s="13" t="s">
        <v>1764</v>
      </c>
      <c r="ONM13" s="8">
        <v>42796</v>
      </c>
      <c r="ONN13" s="12" t="s">
        <v>1763</v>
      </c>
      <c r="ONO13" s="12" t="s">
        <v>1608</v>
      </c>
      <c r="ONP13" s="13" t="s">
        <v>1764</v>
      </c>
      <c r="ONQ13" s="8">
        <v>42796</v>
      </c>
      <c r="ONR13" s="12" t="s">
        <v>1763</v>
      </c>
      <c r="ONS13" s="12" t="s">
        <v>1608</v>
      </c>
      <c r="ONT13" s="13" t="s">
        <v>1764</v>
      </c>
      <c r="ONU13" s="8">
        <v>42796</v>
      </c>
      <c r="ONV13" s="12" t="s">
        <v>1763</v>
      </c>
      <c r="ONW13" s="12" t="s">
        <v>1608</v>
      </c>
      <c r="ONX13" s="13" t="s">
        <v>1764</v>
      </c>
      <c r="ONY13" s="8">
        <v>42796</v>
      </c>
      <c r="ONZ13" s="12" t="s">
        <v>1763</v>
      </c>
      <c r="OOA13" s="12" t="s">
        <v>1608</v>
      </c>
      <c r="OOB13" s="13" t="s">
        <v>1764</v>
      </c>
      <c r="OOC13" s="8">
        <v>42796</v>
      </c>
      <c r="OOD13" s="12" t="s">
        <v>1763</v>
      </c>
      <c r="OOE13" s="12" t="s">
        <v>1608</v>
      </c>
      <c r="OOF13" s="13" t="s">
        <v>1764</v>
      </c>
      <c r="OOG13" s="8">
        <v>42796</v>
      </c>
      <c r="OOH13" s="12" t="s">
        <v>1763</v>
      </c>
      <c r="OOI13" s="12" t="s">
        <v>1608</v>
      </c>
      <c r="OOJ13" s="13" t="s">
        <v>1764</v>
      </c>
      <c r="OOK13" s="8">
        <v>42796</v>
      </c>
      <c r="OOL13" s="12" t="s">
        <v>1763</v>
      </c>
      <c r="OOM13" s="12" t="s">
        <v>1608</v>
      </c>
      <c r="OON13" s="13" t="s">
        <v>1764</v>
      </c>
      <c r="OOO13" s="8">
        <v>42796</v>
      </c>
      <c r="OOP13" s="12" t="s">
        <v>1763</v>
      </c>
      <c r="OOQ13" s="12" t="s">
        <v>1608</v>
      </c>
      <c r="OOR13" s="13" t="s">
        <v>1764</v>
      </c>
      <c r="OOS13" s="8">
        <v>42796</v>
      </c>
      <c r="OOT13" s="12" t="s">
        <v>1763</v>
      </c>
      <c r="OOU13" s="12" t="s">
        <v>1608</v>
      </c>
      <c r="OOV13" s="13" t="s">
        <v>1764</v>
      </c>
      <c r="OOW13" s="8">
        <v>42796</v>
      </c>
      <c r="OOX13" s="12" t="s">
        <v>1763</v>
      </c>
      <c r="OOY13" s="12" t="s">
        <v>1608</v>
      </c>
      <c r="OOZ13" s="13" t="s">
        <v>1764</v>
      </c>
      <c r="OPA13" s="8">
        <v>42796</v>
      </c>
      <c r="OPB13" s="12" t="s">
        <v>1763</v>
      </c>
      <c r="OPC13" s="12" t="s">
        <v>1608</v>
      </c>
      <c r="OPD13" s="13" t="s">
        <v>1764</v>
      </c>
      <c r="OPE13" s="8">
        <v>42796</v>
      </c>
      <c r="OPF13" s="12" t="s">
        <v>1763</v>
      </c>
      <c r="OPG13" s="12" t="s">
        <v>1608</v>
      </c>
      <c r="OPH13" s="13" t="s">
        <v>1764</v>
      </c>
      <c r="OPI13" s="8">
        <v>42796</v>
      </c>
      <c r="OPJ13" s="12" t="s">
        <v>1763</v>
      </c>
      <c r="OPK13" s="12" t="s">
        <v>1608</v>
      </c>
      <c r="OPL13" s="13" t="s">
        <v>1764</v>
      </c>
      <c r="OPM13" s="8">
        <v>42796</v>
      </c>
      <c r="OPN13" s="12" t="s">
        <v>1763</v>
      </c>
      <c r="OPO13" s="12" t="s">
        <v>1608</v>
      </c>
      <c r="OPP13" s="13" t="s">
        <v>1764</v>
      </c>
      <c r="OPQ13" s="8">
        <v>42796</v>
      </c>
      <c r="OPR13" s="12" t="s">
        <v>1763</v>
      </c>
      <c r="OPS13" s="12" t="s">
        <v>1608</v>
      </c>
      <c r="OPT13" s="13" t="s">
        <v>1764</v>
      </c>
      <c r="OPU13" s="8">
        <v>42796</v>
      </c>
      <c r="OPV13" s="12" t="s">
        <v>1763</v>
      </c>
      <c r="OPW13" s="12" t="s">
        <v>1608</v>
      </c>
      <c r="OPX13" s="13" t="s">
        <v>1764</v>
      </c>
      <c r="OPY13" s="8">
        <v>42796</v>
      </c>
      <c r="OPZ13" s="12" t="s">
        <v>1763</v>
      </c>
      <c r="OQA13" s="12" t="s">
        <v>1608</v>
      </c>
      <c r="OQB13" s="13" t="s">
        <v>1764</v>
      </c>
      <c r="OQC13" s="8">
        <v>42796</v>
      </c>
      <c r="OQD13" s="12" t="s">
        <v>1763</v>
      </c>
      <c r="OQE13" s="12" t="s">
        <v>1608</v>
      </c>
      <c r="OQF13" s="13" t="s">
        <v>1764</v>
      </c>
      <c r="OQG13" s="8">
        <v>42796</v>
      </c>
      <c r="OQH13" s="12" t="s">
        <v>1763</v>
      </c>
      <c r="OQI13" s="12" t="s">
        <v>1608</v>
      </c>
      <c r="OQJ13" s="13" t="s">
        <v>1764</v>
      </c>
      <c r="OQK13" s="8">
        <v>42796</v>
      </c>
      <c r="OQL13" s="12" t="s">
        <v>1763</v>
      </c>
      <c r="OQM13" s="12" t="s">
        <v>1608</v>
      </c>
      <c r="OQN13" s="13" t="s">
        <v>1764</v>
      </c>
      <c r="OQO13" s="8">
        <v>42796</v>
      </c>
      <c r="OQP13" s="12" t="s">
        <v>1763</v>
      </c>
      <c r="OQQ13" s="12" t="s">
        <v>1608</v>
      </c>
      <c r="OQR13" s="13" t="s">
        <v>1764</v>
      </c>
      <c r="OQS13" s="8">
        <v>42796</v>
      </c>
      <c r="OQT13" s="12" t="s">
        <v>1763</v>
      </c>
      <c r="OQU13" s="12" t="s">
        <v>1608</v>
      </c>
      <c r="OQV13" s="13" t="s">
        <v>1764</v>
      </c>
      <c r="OQW13" s="8">
        <v>42796</v>
      </c>
      <c r="OQX13" s="12" t="s">
        <v>1763</v>
      </c>
      <c r="OQY13" s="12" t="s">
        <v>1608</v>
      </c>
      <c r="OQZ13" s="13" t="s">
        <v>1764</v>
      </c>
      <c r="ORA13" s="8">
        <v>42796</v>
      </c>
      <c r="ORB13" s="12" t="s">
        <v>1763</v>
      </c>
      <c r="ORC13" s="12" t="s">
        <v>1608</v>
      </c>
      <c r="ORD13" s="13" t="s">
        <v>1764</v>
      </c>
      <c r="ORE13" s="8">
        <v>42796</v>
      </c>
      <c r="ORF13" s="12" t="s">
        <v>1763</v>
      </c>
      <c r="ORG13" s="12" t="s">
        <v>1608</v>
      </c>
      <c r="ORH13" s="13" t="s">
        <v>1764</v>
      </c>
      <c r="ORI13" s="8">
        <v>42796</v>
      </c>
      <c r="ORJ13" s="12" t="s">
        <v>1763</v>
      </c>
      <c r="ORK13" s="12" t="s">
        <v>1608</v>
      </c>
      <c r="ORL13" s="13" t="s">
        <v>1764</v>
      </c>
      <c r="ORM13" s="8">
        <v>42796</v>
      </c>
      <c r="ORN13" s="12" t="s">
        <v>1763</v>
      </c>
      <c r="ORO13" s="12" t="s">
        <v>1608</v>
      </c>
      <c r="ORP13" s="13" t="s">
        <v>1764</v>
      </c>
      <c r="ORQ13" s="8">
        <v>42796</v>
      </c>
      <c r="ORR13" s="12" t="s">
        <v>1763</v>
      </c>
      <c r="ORS13" s="12" t="s">
        <v>1608</v>
      </c>
      <c r="ORT13" s="13" t="s">
        <v>1764</v>
      </c>
      <c r="ORU13" s="8">
        <v>42796</v>
      </c>
      <c r="ORV13" s="12" t="s">
        <v>1763</v>
      </c>
      <c r="ORW13" s="12" t="s">
        <v>1608</v>
      </c>
      <c r="ORX13" s="13" t="s">
        <v>1764</v>
      </c>
      <c r="ORY13" s="8">
        <v>42796</v>
      </c>
      <c r="ORZ13" s="12" t="s">
        <v>1763</v>
      </c>
      <c r="OSA13" s="12" t="s">
        <v>1608</v>
      </c>
      <c r="OSB13" s="13" t="s">
        <v>1764</v>
      </c>
      <c r="OSC13" s="8">
        <v>42796</v>
      </c>
      <c r="OSD13" s="12" t="s">
        <v>1763</v>
      </c>
      <c r="OSE13" s="12" t="s">
        <v>1608</v>
      </c>
      <c r="OSF13" s="13" t="s">
        <v>1764</v>
      </c>
      <c r="OSG13" s="8">
        <v>42796</v>
      </c>
      <c r="OSH13" s="12" t="s">
        <v>1763</v>
      </c>
      <c r="OSI13" s="12" t="s">
        <v>1608</v>
      </c>
      <c r="OSJ13" s="13" t="s">
        <v>1764</v>
      </c>
      <c r="OSK13" s="8">
        <v>42796</v>
      </c>
      <c r="OSL13" s="12" t="s">
        <v>1763</v>
      </c>
      <c r="OSM13" s="12" t="s">
        <v>1608</v>
      </c>
      <c r="OSN13" s="13" t="s">
        <v>1764</v>
      </c>
      <c r="OSO13" s="8">
        <v>42796</v>
      </c>
      <c r="OSP13" s="12" t="s">
        <v>1763</v>
      </c>
      <c r="OSQ13" s="12" t="s">
        <v>1608</v>
      </c>
      <c r="OSR13" s="13" t="s">
        <v>1764</v>
      </c>
      <c r="OSS13" s="8">
        <v>42796</v>
      </c>
      <c r="OST13" s="12" t="s">
        <v>1763</v>
      </c>
      <c r="OSU13" s="12" t="s">
        <v>1608</v>
      </c>
      <c r="OSV13" s="13" t="s">
        <v>1764</v>
      </c>
      <c r="OSW13" s="8">
        <v>42796</v>
      </c>
      <c r="OSX13" s="12" t="s">
        <v>1763</v>
      </c>
      <c r="OSY13" s="12" t="s">
        <v>1608</v>
      </c>
      <c r="OSZ13" s="13" t="s">
        <v>1764</v>
      </c>
      <c r="OTA13" s="8">
        <v>42796</v>
      </c>
      <c r="OTB13" s="12" t="s">
        <v>1763</v>
      </c>
      <c r="OTC13" s="12" t="s">
        <v>1608</v>
      </c>
      <c r="OTD13" s="13" t="s">
        <v>1764</v>
      </c>
      <c r="OTE13" s="8">
        <v>42796</v>
      </c>
      <c r="OTF13" s="12" t="s">
        <v>1763</v>
      </c>
      <c r="OTG13" s="12" t="s">
        <v>1608</v>
      </c>
      <c r="OTH13" s="13" t="s">
        <v>1764</v>
      </c>
      <c r="OTI13" s="8">
        <v>42796</v>
      </c>
      <c r="OTJ13" s="12" t="s">
        <v>1763</v>
      </c>
      <c r="OTK13" s="12" t="s">
        <v>1608</v>
      </c>
      <c r="OTL13" s="13" t="s">
        <v>1764</v>
      </c>
      <c r="OTM13" s="8">
        <v>42796</v>
      </c>
      <c r="OTN13" s="12" t="s">
        <v>1763</v>
      </c>
      <c r="OTO13" s="12" t="s">
        <v>1608</v>
      </c>
      <c r="OTP13" s="13" t="s">
        <v>1764</v>
      </c>
      <c r="OTQ13" s="8">
        <v>42796</v>
      </c>
      <c r="OTR13" s="12" t="s">
        <v>1763</v>
      </c>
      <c r="OTS13" s="12" t="s">
        <v>1608</v>
      </c>
      <c r="OTT13" s="13" t="s">
        <v>1764</v>
      </c>
      <c r="OTU13" s="8">
        <v>42796</v>
      </c>
      <c r="OTV13" s="12" t="s">
        <v>1763</v>
      </c>
      <c r="OTW13" s="12" t="s">
        <v>1608</v>
      </c>
      <c r="OTX13" s="13" t="s">
        <v>1764</v>
      </c>
      <c r="OTY13" s="8">
        <v>42796</v>
      </c>
      <c r="OTZ13" s="12" t="s">
        <v>1763</v>
      </c>
      <c r="OUA13" s="12" t="s">
        <v>1608</v>
      </c>
      <c r="OUB13" s="13" t="s">
        <v>1764</v>
      </c>
      <c r="OUC13" s="8">
        <v>42796</v>
      </c>
      <c r="OUD13" s="12" t="s">
        <v>1763</v>
      </c>
      <c r="OUE13" s="12" t="s">
        <v>1608</v>
      </c>
      <c r="OUF13" s="13" t="s">
        <v>1764</v>
      </c>
      <c r="OUG13" s="8">
        <v>42796</v>
      </c>
      <c r="OUH13" s="12" t="s">
        <v>1763</v>
      </c>
      <c r="OUI13" s="12" t="s">
        <v>1608</v>
      </c>
      <c r="OUJ13" s="13" t="s">
        <v>1764</v>
      </c>
      <c r="OUK13" s="8">
        <v>42796</v>
      </c>
      <c r="OUL13" s="12" t="s">
        <v>1763</v>
      </c>
      <c r="OUM13" s="12" t="s">
        <v>1608</v>
      </c>
      <c r="OUN13" s="13" t="s">
        <v>1764</v>
      </c>
      <c r="OUO13" s="8">
        <v>42796</v>
      </c>
      <c r="OUP13" s="12" t="s">
        <v>1763</v>
      </c>
      <c r="OUQ13" s="12" t="s">
        <v>1608</v>
      </c>
      <c r="OUR13" s="13" t="s">
        <v>1764</v>
      </c>
      <c r="OUS13" s="8">
        <v>42796</v>
      </c>
      <c r="OUT13" s="12" t="s">
        <v>1763</v>
      </c>
      <c r="OUU13" s="12" t="s">
        <v>1608</v>
      </c>
      <c r="OUV13" s="13" t="s">
        <v>1764</v>
      </c>
      <c r="OUW13" s="8">
        <v>42796</v>
      </c>
      <c r="OUX13" s="12" t="s">
        <v>1763</v>
      </c>
      <c r="OUY13" s="12" t="s">
        <v>1608</v>
      </c>
      <c r="OUZ13" s="13" t="s">
        <v>1764</v>
      </c>
      <c r="OVA13" s="8">
        <v>42796</v>
      </c>
      <c r="OVB13" s="12" t="s">
        <v>1763</v>
      </c>
      <c r="OVC13" s="12" t="s">
        <v>1608</v>
      </c>
      <c r="OVD13" s="13" t="s">
        <v>1764</v>
      </c>
      <c r="OVE13" s="8">
        <v>42796</v>
      </c>
      <c r="OVF13" s="12" t="s">
        <v>1763</v>
      </c>
      <c r="OVG13" s="12" t="s">
        <v>1608</v>
      </c>
      <c r="OVH13" s="13" t="s">
        <v>1764</v>
      </c>
      <c r="OVI13" s="8">
        <v>42796</v>
      </c>
      <c r="OVJ13" s="12" t="s">
        <v>1763</v>
      </c>
      <c r="OVK13" s="12" t="s">
        <v>1608</v>
      </c>
      <c r="OVL13" s="13" t="s">
        <v>1764</v>
      </c>
      <c r="OVM13" s="8">
        <v>42796</v>
      </c>
      <c r="OVN13" s="12" t="s">
        <v>1763</v>
      </c>
      <c r="OVO13" s="12" t="s">
        <v>1608</v>
      </c>
      <c r="OVP13" s="13" t="s">
        <v>1764</v>
      </c>
      <c r="OVQ13" s="8">
        <v>42796</v>
      </c>
      <c r="OVR13" s="12" t="s">
        <v>1763</v>
      </c>
      <c r="OVS13" s="12" t="s">
        <v>1608</v>
      </c>
      <c r="OVT13" s="13" t="s">
        <v>1764</v>
      </c>
      <c r="OVU13" s="8">
        <v>42796</v>
      </c>
      <c r="OVV13" s="12" t="s">
        <v>1763</v>
      </c>
      <c r="OVW13" s="12" t="s">
        <v>1608</v>
      </c>
      <c r="OVX13" s="13" t="s">
        <v>1764</v>
      </c>
      <c r="OVY13" s="8">
        <v>42796</v>
      </c>
      <c r="OVZ13" s="12" t="s">
        <v>1763</v>
      </c>
      <c r="OWA13" s="12" t="s">
        <v>1608</v>
      </c>
      <c r="OWB13" s="13" t="s">
        <v>1764</v>
      </c>
      <c r="OWC13" s="8">
        <v>42796</v>
      </c>
      <c r="OWD13" s="12" t="s">
        <v>1763</v>
      </c>
      <c r="OWE13" s="12" t="s">
        <v>1608</v>
      </c>
      <c r="OWF13" s="13" t="s">
        <v>1764</v>
      </c>
      <c r="OWG13" s="8">
        <v>42796</v>
      </c>
      <c r="OWH13" s="12" t="s">
        <v>1763</v>
      </c>
      <c r="OWI13" s="12" t="s">
        <v>1608</v>
      </c>
      <c r="OWJ13" s="13" t="s">
        <v>1764</v>
      </c>
      <c r="OWK13" s="8">
        <v>42796</v>
      </c>
      <c r="OWL13" s="12" t="s">
        <v>1763</v>
      </c>
      <c r="OWM13" s="12" t="s">
        <v>1608</v>
      </c>
      <c r="OWN13" s="13" t="s">
        <v>1764</v>
      </c>
      <c r="OWO13" s="8">
        <v>42796</v>
      </c>
      <c r="OWP13" s="12" t="s">
        <v>1763</v>
      </c>
      <c r="OWQ13" s="12" t="s">
        <v>1608</v>
      </c>
      <c r="OWR13" s="13" t="s">
        <v>1764</v>
      </c>
      <c r="OWS13" s="8">
        <v>42796</v>
      </c>
      <c r="OWT13" s="12" t="s">
        <v>1763</v>
      </c>
      <c r="OWU13" s="12" t="s">
        <v>1608</v>
      </c>
      <c r="OWV13" s="13" t="s">
        <v>1764</v>
      </c>
      <c r="OWW13" s="8">
        <v>42796</v>
      </c>
      <c r="OWX13" s="12" t="s">
        <v>1763</v>
      </c>
      <c r="OWY13" s="12" t="s">
        <v>1608</v>
      </c>
      <c r="OWZ13" s="13" t="s">
        <v>1764</v>
      </c>
      <c r="OXA13" s="8">
        <v>42796</v>
      </c>
      <c r="OXB13" s="12" t="s">
        <v>1763</v>
      </c>
      <c r="OXC13" s="12" t="s">
        <v>1608</v>
      </c>
      <c r="OXD13" s="13" t="s">
        <v>1764</v>
      </c>
      <c r="OXE13" s="8">
        <v>42796</v>
      </c>
      <c r="OXF13" s="12" t="s">
        <v>1763</v>
      </c>
      <c r="OXG13" s="12" t="s">
        <v>1608</v>
      </c>
      <c r="OXH13" s="13" t="s">
        <v>1764</v>
      </c>
      <c r="OXI13" s="8">
        <v>42796</v>
      </c>
      <c r="OXJ13" s="12" t="s">
        <v>1763</v>
      </c>
      <c r="OXK13" s="12" t="s">
        <v>1608</v>
      </c>
      <c r="OXL13" s="13" t="s">
        <v>1764</v>
      </c>
      <c r="OXM13" s="8">
        <v>42796</v>
      </c>
      <c r="OXN13" s="12" t="s">
        <v>1763</v>
      </c>
      <c r="OXO13" s="12" t="s">
        <v>1608</v>
      </c>
      <c r="OXP13" s="13" t="s">
        <v>1764</v>
      </c>
      <c r="OXQ13" s="8">
        <v>42796</v>
      </c>
      <c r="OXR13" s="12" t="s">
        <v>1763</v>
      </c>
      <c r="OXS13" s="12" t="s">
        <v>1608</v>
      </c>
      <c r="OXT13" s="13" t="s">
        <v>1764</v>
      </c>
      <c r="OXU13" s="8">
        <v>42796</v>
      </c>
      <c r="OXV13" s="12" t="s">
        <v>1763</v>
      </c>
      <c r="OXW13" s="12" t="s">
        <v>1608</v>
      </c>
      <c r="OXX13" s="13" t="s">
        <v>1764</v>
      </c>
      <c r="OXY13" s="8">
        <v>42796</v>
      </c>
      <c r="OXZ13" s="12" t="s">
        <v>1763</v>
      </c>
      <c r="OYA13" s="12" t="s">
        <v>1608</v>
      </c>
      <c r="OYB13" s="13" t="s">
        <v>1764</v>
      </c>
      <c r="OYC13" s="8">
        <v>42796</v>
      </c>
      <c r="OYD13" s="12" t="s">
        <v>1763</v>
      </c>
      <c r="OYE13" s="12" t="s">
        <v>1608</v>
      </c>
      <c r="OYF13" s="13" t="s">
        <v>1764</v>
      </c>
      <c r="OYG13" s="8">
        <v>42796</v>
      </c>
      <c r="OYH13" s="12" t="s">
        <v>1763</v>
      </c>
      <c r="OYI13" s="12" t="s">
        <v>1608</v>
      </c>
      <c r="OYJ13" s="13" t="s">
        <v>1764</v>
      </c>
      <c r="OYK13" s="8">
        <v>42796</v>
      </c>
      <c r="OYL13" s="12" t="s">
        <v>1763</v>
      </c>
      <c r="OYM13" s="12" t="s">
        <v>1608</v>
      </c>
      <c r="OYN13" s="13" t="s">
        <v>1764</v>
      </c>
      <c r="OYO13" s="8">
        <v>42796</v>
      </c>
      <c r="OYP13" s="12" t="s">
        <v>1763</v>
      </c>
      <c r="OYQ13" s="12" t="s">
        <v>1608</v>
      </c>
      <c r="OYR13" s="13" t="s">
        <v>1764</v>
      </c>
      <c r="OYS13" s="8">
        <v>42796</v>
      </c>
      <c r="OYT13" s="12" t="s">
        <v>1763</v>
      </c>
      <c r="OYU13" s="12" t="s">
        <v>1608</v>
      </c>
      <c r="OYV13" s="13" t="s">
        <v>1764</v>
      </c>
      <c r="OYW13" s="8">
        <v>42796</v>
      </c>
      <c r="OYX13" s="12" t="s">
        <v>1763</v>
      </c>
      <c r="OYY13" s="12" t="s">
        <v>1608</v>
      </c>
      <c r="OYZ13" s="13" t="s">
        <v>1764</v>
      </c>
      <c r="OZA13" s="8">
        <v>42796</v>
      </c>
      <c r="OZB13" s="12" t="s">
        <v>1763</v>
      </c>
      <c r="OZC13" s="12" t="s">
        <v>1608</v>
      </c>
      <c r="OZD13" s="13" t="s">
        <v>1764</v>
      </c>
      <c r="OZE13" s="8">
        <v>42796</v>
      </c>
      <c r="OZF13" s="12" t="s">
        <v>1763</v>
      </c>
      <c r="OZG13" s="12" t="s">
        <v>1608</v>
      </c>
      <c r="OZH13" s="13" t="s">
        <v>1764</v>
      </c>
      <c r="OZI13" s="8">
        <v>42796</v>
      </c>
      <c r="OZJ13" s="12" t="s">
        <v>1763</v>
      </c>
      <c r="OZK13" s="12" t="s">
        <v>1608</v>
      </c>
      <c r="OZL13" s="13" t="s">
        <v>1764</v>
      </c>
      <c r="OZM13" s="8">
        <v>42796</v>
      </c>
      <c r="OZN13" s="12" t="s">
        <v>1763</v>
      </c>
      <c r="OZO13" s="12" t="s">
        <v>1608</v>
      </c>
      <c r="OZP13" s="13" t="s">
        <v>1764</v>
      </c>
      <c r="OZQ13" s="8">
        <v>42796</v>
      </c>
      <c r="OZR13" s="12" t="s">
        <v>1763</v>
      </c>
      <c r="OZS13" s="12" t="s">
        <v>1608</v>
      </c>
      <c r="OZT13" s="13" t="s">
        <v>1764</v>
      </c>
      <c r="OZU13" s="8">
        <v>42796</v>
      </c>
      <c r="OZV13" s="12" t="s">
        <v>1763</v>
      </c>
      <c r="OZW13" s="12" t="s">
        <v>1608</v>
      </c>
      <c r="OZX13" s="13" t="s">
        <v>1764</v>
      </c>
      <c r="OZY13" s="8">
        <v>42796</v>
      </c>
      <c r="OZZ13" s="12" t="s">
        <v>1763</v>
      </c>
      <c r="PAA13" s="12" t="s">
        <v>1608</v>
      </c>
      <c r="PAB13" s="13" t="s">
        <v>1764</v>
      </c>
      <c r="PAC13" s="8">
        <v>42796</v>
      </c>
      <c r="PAD13" s="12" t="s">
        <v>1763</v>
      </c>
      <c r="PAE13" s="12" t="s">
        <v>1608</v>
      </c>
      <c r="PAF13" s="13" t="s">
        <v>1764</v>
      </c>
      <c r="PAG13" s="8">
        <v>42796</v>
      </c>
      <c r="PAH13" s="12" t="s">
        <v>1763</v>
      </c>
      <c r="PAI13" s="12" t="s">
        <v>1608</v>
      </c>
      <c r="PAJ13" s="13" t="s">
        <v>1764</v>
      </c>
      <c r="PAK13" s="8">
        <v>42796</v>
      </c>
      <c r="PAL13" s="12" t="s">
        <v>1763</v>
      </c>
      <c r="PAM13" s="12" t="s">
        <v>1608</v>
      </c>
      <c r="PAN13" s="13" t="s">
        <v>1764</v>
      </c>
      <c r="PAO13" s="8">
        <v>42796</v>
      </c>
      <c r="PAP13" s="12" t="s">
        <v>1763</v>
      </c>
      <c r="PAQ13" s="12" t="s">
        <v>1608</v>
      </c>
      <c r="PAR13" s="13" t="s">
        <v>1764</v>
      </c>
      <c r="PAS13" s="8">
        <v>42796</v>
      </c>
      <c r="PAT13" s="12" t="s">
        <v>1763</v>
      </c>
      <c r="PAU13" s="12" t="s">
        <v>1608</v>
      </c>
      <c r="PAV13" s="13" t="s">
        <v>1764</v>
      </c>
      <c r="PAW13" s="8">
        <v>42796</v>
      </c>
      <c r="PAX13" s="12" t="s">
        <v>1763</v>
      </c>
      <c r="PAY13" s="12" t="s">
        <v>1608</v>
      </c>
      <c r="PAZ13" s="13" t="s">
        <v>1764</v>
      </c>
      <c r="PBA13" s="8">
        <v>42796</v>
      </c>
      <c r="PBB13" s="12" t="s">
        <v>1763</v>
      </c>
      <c r="PBC13" s="12" t="s">
        <v>1608</v>
      </c>
      <c r="PBD13" s="13" t="s">
        <v>1764</v>
      </c>
      <c r="PBE13" s="8">
        <v>42796</v>
      </c>
      <c r="PBF13" s="12" t="s">
        <v>1763</v>
      </c>
      <c r="PBG13" s="12" t="s">
        <v>1608</v>
      </c>
      <c r="PBH13" s="13" t="s">
        <v>1764</v>
      </c>
      <c r="PBI13" s="8">
        <v>42796</v>
      </c>
      <c r="PBJ13" s="12" t="s">
        <v>1763</v>
      </c>
      <c r="PBK13" s="12" t="s">
        <v>1608</v>
      </c>
      <c r="PBL13" s="13" t="s">
        <v>1764</v>
      </c>
      <c r="PBM13" s="8">
        <v>42796</v>
      </c>
      <c r="PBN13" s="12" t="s">
        <v>1763</v>
      </c>
      <c r="PBO13" s="12" t="s">
        <v>1608</v>
      </c>
      <c r="PBP13" s="13" t="s">
        <v>1764</v>
      </c>
      <c r="PBQ13" s="8">
        <v>42796</v>
      </c>
      <c r="PBR13" s="12" t="s">
        <v>1763</v>
      </c>
      <c r="PBS13" s="12" t="s">
        <v>1608</v>
      </c>
      <c r="PBT13" s="13" t="s">
        <v>1764</v>
      </c>
      <c r="PBU13" s="8">
        <v>42796</v>
      </c>
      <c r="PBV13" s="12" t="s">
        <v>1763</v>
      </c>
      <c r="PBW13" s="12" t="s">
        <v>1608</v>
      </c>
      <c r="PBX13" s="13" t="s">
        <v>1764</v>
      </c>
      <c r="PBY13" s="8">
        <v>42796</v>
      </c>
      <c r="PBZ13" s="12" t="s">
        <v>1763</v>
      </c>
      <c r="PCA13" s="12" t="s">
        <v>1608</v>
      </c>
      <c r="PCB13" s="13" t="s">
        <v>1764</v>
      </c>
      <c r="PCC13" s="8">
        <v>42796</v>
      </c>
      <c r="PCD13" s="12" t="s">
        <v>1763</v>
      </c>
      <c r="PCE13" s="12" t="s">
        <v>1608</v>
      </c>
      <c r="PCF13" s="13" t="s">
        <v>1764</v>
      </c>
      <c r="PCG13" s="8">
        <v>42796</v>
      </c>
      <c r="PCH13" s="12" t="s">
        <v>1763</v>
      </c>
      <c r="PCI13" s="12" t="s">
        <v>1608</v>
      </c>
      <c r="PCJ13" s="13" t="s">
        <v>1764</v>
      </c>
      <c r="PCK13" s="8">
        <v>42796</v>
      </c>
      <c r="PCL13" s="12" t="s">
        <v>1763</v>
      </c>
      <c r="PCM13" s="12" t="s">
        <v>1608</v>
      </c>
      <c r="PCN13" s="13" t="s">
        <v>1764</v>
      </c>
      <c r="PCO13" s="8">
        <v>42796</v>
      </c>
      <c r="PCP13" s="12" t="s">
        <v>1763</v>
      </c>
      <c r="PCQ13" s="12" t="s">
        <v>1608</v>
      </c>
      <c r="PCR13" s="13" t="s">
        <v>1764</v>
      </c>
      <c r="PCS13" s="8">
        <v>42796</v>
      </c>
      <c r="PCT13" s="12" t="s">
        <v>1763</v>
      </c>
      <c r="PCU13" s="12" t="s">
        <v>1608</v>
      </c>
      <c r="PCV13" s="13" t="s">
        <v>1764</v>
      </c>
      <c r="PCW13" s="8">
        <v>42796</v>
      </c>
      <c r="PCX13" s="12" t="s">
        <v>1763</v>
      </c>
      <c r="PCY13" s="12" t="s">
        <v>1608</v>
      </c>
      <c r="PCZ13" s="13" t="s">
        <v>1764</v>
      </c>
      <c r="PDA13" s="8">
        <v>42796</v>
      </c>
      <c r="PDB13" s="12" t="s">
        <v>1763</v>
      </c>
      <c r="PDC13" s="12" t="s">
        <v>1608</v>
      </c>
      <c r="PDD13" s="13" t="s">
        <v>1764</v>
      </c>
      <c r="PDE13" s="8">
        <v>42796</v>
      </c>
      <c r="PDF13" s="12" t="s">
        <v>1763</v>
      </c>
      <c r="PDG13" s="12" t="s">
        <v>1608</v>
      </c>
      <c r="PDH13" s="13" t="s">
        <v>1764</v>
      </c>
      <c r="PDI13" s="8">
        <v>42796</v>
      </c>
      <c r="PDJ13" s="12" t="s">
        <v>1763</v>
      </c>
      <c r="PDK13" s="12" t="s">
        <v>1608</v>
      </c>
      <c r="PDL13" s="13" t="s">
        <v>1764</v>
      </c>
      <c r="PDM13" s="8">
        <v>42796</v>
      </c>
      <c r="PDN13" s="12" t="s">
        <v>1763</v>
      </c>
      <c r="PDO13" s="12" t="s">
        <v>1608</v>
      </c>
      <c r="PDP13" s="13" t="s">
        <v>1764</v>
      </c>
      <c r="PDQ13" s="8">
        <v>42796</v>
      </c>
      <c r="PDR13" s="12" t="s">
        <v>1763</v>
      </c>
      <c r="PDS13" s="12" t="s">
        <v>1608</v>
      </c>
      <c r="PDT13" s="13" t="s">
        <v>1764</v>
      </c>
      <c r="PDU13" s="8">
        <v>42796</v>
      </c>
      <c r="PDV13" s="12" t="s">
        <v>1763</v>
      </c>
      <c r="PDW13" s="12" t="s">
        <v>1608</v>
      </c>
      <c r="PDX13" s="13" t="s">
        <v>1764</v>
      </c>
      <c r="PDY13" s="8">
        <v>42796</v>
      </c>
      <c r="PDZ13" s="12" t="s">
        <v>1763</v>
      </c>
      <c r="PEA13" s="12" t="s">
        <v>1608</v>
      </c>
      <c r="PEB13" s="13" t="s">
        <v>1764</v>
      </c>
      <c r="PEC13" s="8">
        <v>42796</v>
      </c>
      <c r="PED13" s="12" t="s">
        <v>1763</v>
      </c>
      <c r="PEE13" s="12" t="s">
        <v>1608</v>
      </c>
      <c r="PEF13" s="13" t="s">
        <v>1764</v>
      </c>
      <c r="PEG13" s="8">
        <v>42796</v>
      </c>
      <c r="PEH13" s="12" t="s">
        <v>1763</v>
      </c>
      <c r="PEI13" s="12" t="s">
        <v>1608</v>
      </c>
      <c r="PEJ13" s="13" t="s">
        <v>1764</v>
      </c>
      <c r="PEK13" s="8">
        <v>42796</v>
      </c>
      <c r="PEL13" s="12" t="s">
        <v>1763</v>
      </c>
      <c r="PEM13" s="12" t="s">
        <v>1608</v>
      </c>
      <c r="PEN13" s="13" t="s">
        <v>1764</v>
      </c>
      <c r="PEO13" s="8">
        <v>42796</v>
      </c>
      <c r="PEP13" s="12" t="s">
        <v>1763</v>
      </c>
      <c r="PEQ13" s="12" t="s">
        <v>1608</v>
      </c>
      <c r="PER13" s="13" t="s">
        <v>1764</v>
      </c>
      <c r="PES13" s="8">
        <v>42796</v>
      </c>
      <c r="PET13" s="12" t="s">
        <v>1763</v>
      </c>
      <c r="PEU13" s="12" t="s">
        <v>1608</v>
      </c>
      <c r="PEV13" s="13" t="s">
        <v>1764</v>
      </c>
      <c r="PEW13" s="8">
        <v>42796</v>
      </c>
      <c r="PEX13" s="12" t="s">
        <v>1763</v>
      </c>
      <c r="PEY13" s="12" t="s">
        <v>1608</v>
      </c>
      <c r="PEZ13" s="13" t="s">
        <v>1764</v>
      </c>
      <c r="PFA13" s="8">
        <v>42796</v>
      </c>
      <c r="PFB13" s="12" t="s">
        <v>1763</v>
      </c>
      <c r="PFC13" s="12" t="s">
        <v>1608</v>
      </c>
      <c r="PFD13" s="13" t="s">
        <v>1764</v>
      </c>
      <c r="PFE13" s="8">
        <v>42796</v>
      </c>
      <c r="PFF13" s="12" t="s">
        <v>1763</v>
      </c>
      <c r="PFG13" s="12" t="s">
        <v>1608</v>
      </c>
      <c r="PFH13" s="13" t="s">
        <v>1764</v>
      </c>
      <c r="PFI13" s="8">
        <v>42796</v>
      </c>
      <c r="PFJ13" s="12" t="s">
        <v>1763</v>
      </c>
      <c r="PFK13" s="12" t="s">
        <v>1608</v>
      </c>
      <c r="PFL13" s="13" t="s">
        <v>1764</v>
      </c>
      <c r="PFM13" s="8">
        <v>42796</v>
      </c>
      <c r="PFN13" s="12" t="s">
        <v>1763</v>
      </c>
      <c r="PFO13" s="12" t="s">
        <v>1608</v>
      </c>
      <c r="PFP13" s="13" t="s">
        <v>1764</v>
      </c>
      <c r="PFQ13" s="8">
        <v>42796</v>
      </c>
      <c r="PFR13" s="12" t="s">
        <v>1763</v>
      </c>
      <c r="PFS13" s="12" t="s">
        <v>1608</v>
      </c>
      <c r="PFT13" s="13" t="s">
        <v>1764</v>
      </c>
      <c r="PFU13" s="8">
        <v>42796</v>
      </c>
      <c r="PFV13" s="12" t="s">
        <v>1763</v>
      </c>
      <c r="PFW13" s="12" t="s">
        <v>1608</v>
      </c>
      <c r="PFX13" s="13" t="s">
        <v>1764</v>
      </c>
      <c r="PFY13" s="8">
        <v>42796</v>
      </c>
      <c r="PFZ13" s="12" t="s">
        <v>1763</v>
      </c>
      <c r="PGA13" s="12" t="s">
        <v>1608</v>
      </c>
      <c r="PGB13" s="13" t="s">
        <v>1764</v>
      </c>
      <c r="PGC13" s="8">
        <v>42796</v>
      </c>
      <c r="PGD13" s="12" t="s">
        <v>1763</v>
      </c>
      <c r="PGE13" s="12" t="s">
        <v>1608</v>
      </c>
      <c r="PGF13" s="13" t="s">
        <v>1764</v>
      </c>
      <c r="PGG13" s="8">
        <v>42796</v>
      </c>
      <c r="PGH13" s="12" t="s">
        <v>1763</v>
      </c>
      <c r="PGI13" s="12" t="s">
        <v>1608</v>
      </c>
      <c r="PGJ13" s="13" t="s">
        <v>1764</v>
      </c>
      <c r="PGK13" s="8">
        <v>42796</v>
      </c>
      <c r="PGL13" s="12" t="s">
        <v>1763</v>
      </c>
      <c r="PGM13" s="12" t="s">
        <v>1608</v>
      </c>
      <c r="PGN13" s="13" t="s">
        <v>1764</v>
      </c>
      <c r="PGO13" s="8">
        <v>42796</v>
      </c>
      <c r="PGP13" s="12" t="s">
        <v>1763</v>
      </c>
      <c r="PGQ13" s="12" t="s">
        <v>1608</v>
      </c>
      <c r="PGR13" s="13" t="s">
        <v>1764</v>
      </c>
      <c r="PGS13" s="8">
        <v>42796</v>
      </c>
      <c r="PGT13" s="12" t="s">
        <v>1763</v>
      </c>
      <c r="PGU13" s="12" t="s">
        <v>1608</v>
      </c>
      <c r="PGV13" s="13" t="s">
        <v>1764</v>
      </c>
      <c r="PGW13" s="8">
        <v>42796</v>
      </c>
      <c r="PGX13" s="12" t="s">
        <v>1763</v>
      </c>
      <c r="PGY13" s="12" t="s">
        <v>1608</v>
      </c>
      <c r="PGZ13" s="13" t="s">
        <v>1764</v>
      </c>
      <c r="PHA13" s="8">
        <v>42796</v>
      </c>
      <c r="PHB13" s="12" t="s">
        <v>1763</v>
      </c>
      <c r="PHC13" s="12" t="s">
        <v>1608</v>
      </c>
      <c r="PHD13" s="13" t="s">
        <v>1764</v>
      </c>
      <c r="PHE13" s="8">
        <v>42796</v>
      </c>
      <c r="PHF13" s="12" t="s">
        <v>1763</v>
      </c>
      <c r="PHG13" s="12" t="s">
        <v>1608</v>
      </c>
      <c r="PHH13" s="13" t="s">
        <v>1764</v>
      </c>
      <c r="PHI13" s="8">
        <v>42796</v>
      </c>
      <c r="PHJ13" s="12" t="s">
        <v>1763</v>
      </c>
      <c r="PHK13" s="12" t="s">
        <v>1608</v>
      </c>
      <c r="PHL13" s="13" t="s">
        <v>1764</v>
      </c>
      <c r="PHM13" s="8">
        <v>42796</v>
      </c>
      <c r="PHN13" s="12" t="s">
        <v>1763</v>
      </c>
      <c r="PHO13" s="12" t="s">
        <v>1608</v>
      </c>
      <c r="PHP13" s="13" t="s">
        <v>1764</v>
      </c>
      <c r="PHQ13" s="8">
        <v>42796</v>
      </c>
      <c r="PHR13" s="12" t="s">
        <v>1763</v>
      </c>
      <c r="PHS13" s="12" t="s">
        <v>1608</v>
      </c>
      <c r="PHT13" s="13" t="s">
        <v>1764</v>
      </c>
      <c r="PHU13" s="8">
        <v>42796</v>
      </c>
      <c r="PHV13" s="12" t="s">
        <v>1763</v>
      </c>
      <c r="PHW13" s="12" t="s">
        <v>1608</v>
      </c>
      <c r="PHX13" s="13" t="s">
        <v>1764</v>
      </c>
      <c r="PHY13" s="8">
        <v>42796</v>
      </c>
      <c r="PHZ13" s="12" t="s">
        <v>1763</v>
      </c>
      <c r="PIA13" s="12" t="s">
        <v>1608</v>
      </c>
      <c r="PIB13" s="13" t="s">
        <v>1764</v>
      </c>
      <c r="PIC13" s="8">
        <v>42796</v>
      </c>
      <c r="PID13" s="12" t="s">
        <v>1763</v>
      </c>
      <c r="PIE13" s="12" t="s">
        <v>1608</v>
      </c>
      <c r="PIF13" s="13" t="s">
        <v>1764</v>
      </c>
      <c r="PIG13" s="8">
        <v>42796</v>
      </c>
      <c r="PIH13" s="12" t="s">
        <v>1763</v>
      </c>
      <c r="PII13" s="12" t="s">
        <v>1608</v>
      </c>
      <c r="PIJ13" s="13" t="s">
        <v>1764</v>
      </c>
      <c r="PIK13" s="8">
        <v>42796</v>
      </c>
      <c r="PIL13" s="12" t="s">
        <v>1763</v>
      </c>
      <c r="PIM13" s="12" t="s">
        <v>1608</v>
      </c>
      <c r="PIN13" s="13" t="s">
        <v>1764</v>
      </c>
      <c r="PIO13" s="8">
        <v>42796</v>
      </c>
      <c r="PIP13" s="12" t="s">
        <v>1763</v>
      </c>
      <c r="PIQ13" s="12" t="s">
        <v>1608</v>
      </c>
      <c r="PIR13" s="13" t="s">
        <v>1764</v>
      </c>
      <c r="PIS13" s="8">
        <v>42796</v>
      </c>
      <c r="PIT13" s="12" t="s">
        <v>1763</v>
      </c>
      <c r="PIU13" s="12" t="s">
        <v>1608</v>
      </c>
      <c r="PIV13" s="13" t="s">
        <v>1764</v>
      </c>
      <c r="PIW13" s="8">
        <v>42796</v>
      </c>
      <c r="PIX13" s="12" t="s">
        <v>1763</v>
      </c>
      <c r="PIY13" s="12" t="s">
        <v>1608</v>
      </c>
      <c r="PIZ13" s="13" t="s">
        <v>1764</v>
      </c>
      <c r="PJA13" s="8">
        <v>42796</v>
      </c>
      <c r="PJB13" s="12" t="s">
        <v>1763</v>
      </c>
      <c r="PJC13" s="12" t="s">
        <v>1608</v>
      </c>
      <c r="PJD13" s="13" t="s">
        <v>1764</v>
      </c>
      <c r="PJE13" s="8">
        <v>42796</v>
      </c>
      <c r="PJF13" s="12" t="s">
        <v>1763</v>
      </c>
      <c r="PJG13" s="12" t="s">
        <v>1608</v>
      </c>
      <c r="PJH13" s="13" t="s">
        <v>1764</v>
      </c>
      <c r="PJI13" s="8">
        <v>42796</v>
      </c>
      <c r="PJJ13" s="12" t="s">
        <v>1763</v>
      </c>
      <c r="PJK13" s="12" t="s">
        <v>1608</v>
      </c>
      <c r="PJL13" s="13" t="s">
        <v>1764</v>
      </c>
      <c r="PJM13" s="8">
        <v>42796</v>
      </c>
      <c r="PJN13" s="12" t="s">
        <v>1763</v>
      </c>
      <c r="PJO13" s="12" t="s">
        <v>1608</v>
      </c>
      <c r="PJP13" s="13" t="s">
        <v>1764</v>
      </c>
      <c r="PJQ13" s="8">
        <v>42796</v>
      </c>
      <c r="PJR13" s="12" t="s">
        <v>1763</v>
      </c>
      <c r="PJS13" s="12" t="s">
        <v>1608</v>
      </c>
      <c r="PJT13" s="13" t="s">
        <v>1764</v>
      </c>
      <c r="PJU13" s="8">
        <v>42796</v>
      </c>
      <c r="PJV13" s="12" t="s">
        <v>1763</v>
      </c>
      <c r="PJW13" s="12" t="s">
        <v>1608</v>
      </c>
      <c r="PJX13" s="13" t="s">
        <v>1764</v>
      </c>
      <c r="PJY13" s="8">
        <v>42796</v>
      </c>
      <c r="PJZ13" s="12" t="s">
        <v>1763</v>
      </c>
      <c r="PKA13" s="12" t="s">
        <v>1608</v>
      </c>
      <c r="PKB13" s="13" t="s">
        <v>1764</v>
      </c>
      <c r="PKC13" s="8">
        <v>42796</v>
      </c>
      <c r="PKD13" s="12" t="s">
        <v>1763</v>
      </c>
      <c r="PKE13" s="12" t="s">
        <v>1608</v>
      </c>
      <c r="PKF13" s="13" t="s">
        <v>1764</v>
      </c>
      <c r="PKG13" s="8">
        <v>42796</v>
      </c>
      <c r="PKH13" s="12" t="s">
        <v>1763</v>
      </c>
      <c r="PKI13" s="12" t="s">
        <v>1608</v>
      </c>
      <c r="PKJ13" s="13" t="s">
        <v>1764</v>
      </c>
      <c r="PKK13" s="8">
        <v>42796</v>
      </c>
      <c r="PKL13" s="12" t="s">
        <v>1763</v>
      </c>
      <c r="PKM13" s="12" t="s">
        <v>1608</v>
      </c>
      <c r="PKN13" s="13" t="s">
        <v>1764</v>
      </c>
      <c r="PKO13" s="8">
        <v>42796</v>
      </c>
      <c r="PKP13" s="12" t="s">
        <v>1763</v>
      </c>
      <c r="PKQ13" s="12" t="s">
        <v>1608</v>
      </c>
      <c r="PKR13" s="13" t="s">
        <v>1764</v>
      </c>
      <c r="PKS13" s="8">
        <v>42796</v>
      </c>
      <c r="PKT13" s="12" t="s">
        <v>1763</v>
      </c>
      <c r="PKU13" s="12" t="s">
        <v>1608</v>
      </c>
      <c r="PKV13" s="13" t="s">
        <v>1764</v>
      </c>
      <c r="PKW13" s="8">
        <v>42796</v>
      </c>
      <c r="PKX13" s="12" t="s">
        <v>1763</v>
      </c>
      <c r="PKY13" s="12" t="s">
        <v>1608</v>
      </c>
      <c r="PKZ13" s="13" t="s">
        <v>1764</v>
      </c>
      <c r="PLA13" s="8">
        <v>42796</v>
      </c>
      <c r="PLB13" s="12" t="s">
        <v>1763</v>
      </c>
      <c r="PLC13" s="12" t="s">
        <v>1608</v>
      </c>
      <c r="PLD13" s="13" t="s">
        <v>1764</v>
      </c>
      <c r="PLE13" s="8">
        <v>42796</v>
      </c>
      <c r="PLF13" s="12" t="s">
        <v>1763</v>
      </c>
      <c r="PLG13" s="12" t="s">
        <v>1608</v>
      </c>
      <c r="PLH13" s="13" t="s">
        <v>1764</v>
      </c>
      <c r="PLI13" s="8">
        <v>42796</v>
      </c>
      <c r="PLJ13" s="12" t="s">
        <v>1763</v>
      </c>
      <c r="PLK13" s="12" t="s">
        <v>1608</v>
      </c>
      <c r="PLL13" s="13" t="s">
        <v>1764</v>
      </c>
      <c r="PLM13" s="8">
        <v>42796</v>
      </c>
      <c r="PLN13" s="12" t="s">
        <v>1763</v>
      </c>
      <c r="PLO13" s="12" t="s">
        <v>1608</v>
      </c>
      <c r="PLP13" s="13" t="s">
        <v>1764</v>
      </c>
      <c r="PLQ13" s="8">
        <v>42796</v>
      </c>
      <c r="PLR13" s="12" t="s">
        <v>1763</v>
      </c>
      <c r="PLS13" s="12" t="s">
        <v>1608</v>
      </c>
      <c r="PLT13" s="13" t="s">
        <v>1764</v>
      </c>
      <c r="PLU13" s="8">
        <v>42796</v>
      </c>
      <c r="PLV13" s="12" t="s">
        <v>1763</v>
      </c>
      <c r="PLW13" s="12" t="s">
        <v>1608</v>
      </c>
      <c r="PLX13" s="13" t="s">
        <v>1764</v>
      </c>
      <c r="PLY13" s="8">
        <v>42796</v>
      </c>
      <c r="PLZ13" s="12" t="s">
        <v>1763</v>
      </c>
      <c r="PMA13" s="12" t="s">
        <v>1608</v>
      </c>
      <c r="PMB13" s="13" t="s">
        <v>1764</v>
      </c>
      <c r="PMC13" s="8">
        <v>42796</v>
      </c>
      <c r="PMD13" s="12" t="s">
        <v>1763</v>
      </c>
      <c r="PME13" s="12" t="s">
        <v>1608</v>
      </c>
      <c r="PMF13" s="13" t="s">
        <v>1764</v>
      </c>
      <c r="PMG13" s="8">
        <v>42796</v>
      </c>
      <c r="PMH13" s="12" t="s">
        <v>1763</v>
      </c>
      <c r="PMI13" s="12" t="s">
        <v>1608</v>
      </c>
      <c r="PMJ13" s="13" t="s">
        <v>1764</v>
      </c>
      <c r="PMK13" s="8">
        <v>42796</v>
      </c>
      <c r="PML13" s="12" t="s">
        <v>1763</v>
      </c>
      <c r="PMM13" s="12" t="s">
        <v>1608</v>
      </c>
      <c r="PMN13" s="13" t="s">
        <v>1764</v>
      </c>
      <c r="PMO13" s="8">
        <v>42796</v>
      </c>
      <c r="PMP13" s="12" t="s">
        <v>1763</v>
      </c>
      <c r="PMQ13" s="12" t="s">
        <v>1608</v>
      </c>
      <c r="PMR13" s="13" t="s">
        <v>1764</v>
      </c>
      <c r="PMS13" s="8">
        <v>42796</v>
      </c>
      <c r="PMT13" s="12" t="s">
        <v>1763</v>
      </c>
      <c r="PMU13" s="12" t="s">
        <v>1608</v>
      </c>
      <c r="PMV13" s="13" t="s">
        <v>1764</v>
      </c>
      <c r="PMW13" s="8">
        <v>42796</v>
      </c>
      <c r="PMX13" s="12" t="s">
        <v>1763</v>
      </c>
      <c r="PMY13" s="12" t="s">
        <v>1608</v>
      </c>
      <c r="PMZ13" s="13" t="s">
        <v>1764</v>
      </c>
      <c r="PNA13" s="8">
        <v>42796</v>
      </c>
      <c r="PNB13" s="12" t="s">
        <v>1763</v>
      </c>
      <c r="PNC13" s="12" t="s">
        <v>1608</v>
      </c>
      <c r="PND13" s="13" t="s">
        <v>1764</v>
      </c>
      <c r="PNE13" s="8">
        <v>42796</v>
      </c>
      <c r="PNF13" s="12" t="s">
        <v>1763</v>
      </c>
      <c r="PNG13" s="12" t="s">
        <v>1608</v>
      </c>
      <c r="PNH13" s="13" t="s">
        <v>1764</v>
      </c>
      <c r="PNI13" s="8">
        <v>42796</v>
      </c>
      <c r="PNJ13" s="12" t="s">
        <v>1763</v>
      </c>
      <c r="PNK13" s="12" t="s">
        <v>1608</v>
      </c>
      <c r="PNL13" s="13" t="s">
        <v>1764</v>
      </c>
      <c r="PNM13" s="8">
        <v>42796</v>
      </c>
      <c r="PNN13" s="12" t="s">
        <v>1763</v>
      </c>
      <c r="PNO13" s="12" t="s">
        <v>1608</v>
      </c>
      <c r="PNP13" s="13" t="s">
        <v>1764</v>
      </c>
      <c r="PNQ13" s="8">
        <v>42796</v>
      </c>
      <c r="PNR13" s="12" t="s">
        <v>1763</v>
      </c>
      <c r="PNS13" s="12" t="s">
        <v>1608</v>
      </c>
      <c r="PNT13" s="13" t="s">
        <v>1764</v>
      </c>
      <c r="PNU13" s="8">
        <v>42796</v>
      </c>
      <c r="PNV13" s="12" t="s">
        <v>1763</v>
      </c>
      <c r="PNW13" s="12" t="s">
        <v>1608</v>
      </c>
      <c r="PNX13" s="13" t="s">
        <v>1764</v>
      </c>
      <c r="PNY13" s="8">
        <v>42796</v>
      </c>
      <c r="PNZ13" s="12" t="s">
        <v>1763</v>
      </c>
      <c r="POA13" s="12" t="s">
        <v>1608</v>
      </c>
      <c r="POB13" s="13" t="s">
        <v>1764</v>
      </c>
      <c r="POC13" s="8">
        <v>42796</v>
      </c>
      <c r="POD13" s="12" t="s">
        <v>1763</v>
      </c>
      <c r="POE13" s="12" t="s">
        <v>1608</v>
      </c>
      <c r="POF13" s="13" t="s">
        <v>1764</v>
      </c>
      <c r="POG13" s="8">
        <v>42796</v>
      </c>
      <c r="POH13" s="12" t="s">
        <v>1763</v>
      </c>
      <c r="POI13" s="12" t="s">
        <v>1608</v>
      </c>
      <c r="POJ13" s="13" t="s">
        <v>1764</v>
      </c>
      <c r="POK13" s="8">
        <v>42796</v>
      </c>
      <c r="POL13" s="12" t="s">
        <v>1763</v>
      </c>
      <c r="POM13" s="12" t="s">
        <v>1608</v>
      </c>
      <c r="PON13" s="13" t="s">
        <v>1764</v>
      </c>
      <c r="POO13" s="8">
        <v>42796</v>
      </c>
      <c r="POP13" s="12" t="s">
        <v>1763</v>
      </c>
      <c r="POQ13" s="12" t="s">
        <v>1608</v>
      </c>
      <c r="POR13" s="13" t="s">
        <v>1764</v>
      </c>
      <c r="POS13" s="8">
        <v>42796</v>
      </c>
      <c r="POT13" s="12" t="s">
        <v>1763</v>
      </c>
      <c r="POU13" s="12" t="s">
        <v>1608</v>
      </c>
      <c r="POV13" s="13" t="s">
        <v>1764</v>
      </c>
      <c r="POW13" s="8">
        <v>42796</v>
      </c>
      <c r="POX13" s="12" t="s">
        <v>1763</v>
      </c>
      <c r="POY13" s="12" t="s">
        <v>1608</v>
      </c>
      <c r="POZ13" s="13" t="s">
        <v>1764</v>
      </c>
      <c r="PPA13" s="8">
        <v>42796</v>
      </c>
      <c r="PPB13" s="12" t="s">
        <v>1763</v>
      </c>
      <c r="PPC13" s="12" t="s">
        <v>1608</v>
      </c>
      <c r="PPD13" s="13" t="s">
        <v>1764</v>
      </c>
      <c r="PPE13" s="8">
        <v>42796</v>
      </c>
      <c r="PPF13" s="12" t="s">
        <v>1763</v>
      </c>
      <c r="PPG13" s="12" t="s">
        <v>1608</v>
      </c>
      <c r="PPH13" s="13" t="s">
        <v>1764</v>
      </c>
      <c r="PPI13" s="8">
        <v>42796</v>
      </c>
      <c r="PPJ13" s="12" t="s">
        <v>1763</v>
      </c>
      <c r="PPK13" s="12" t="s">
        <v>1608</v>
      </c>
      <c r="PPL13" s="13" t="s">
        <v>1764</v>
      </c>
      <c r="PPM13" s="8">
        <v>42796</v>
      </c>
      <c r="PPN13" s="12" t="s">
        <v>1763</v>
      </c>
      <c r="PPO13" s="12" t="s">
        <v>1608</v>
      </c>
      <c r="PPP13" s="13" t="s">
        <v>1764</v>
      </c>
      <c r="PPQ13" s="8">
        <v>42796</v>
      </c>
      <c r="PPR13" s="12" t="s">
        <v>1763</v>
      </c>
      <c r="PPS13" s="12" t="s">
        <v>1608</v>
      </c>
      <c r="PPT13" s="13" t="s">
        <v>1764</v>
      </c>
      <c r="PPU13" s="8">
        <v>42796</v>
      </c>
      <c r="PPV13" s="12" t="s">
        <v>1763</v>
      </c>
      <c r="PPW13" s="12" t="s">
        <v>1608</v>
      </c>
      <c r="PPX13" s="13" t="s">
        <v>1764</v>
      </c>
      <c r="PPY13" s="8">
        <v>42796</v>
      </c>
      <c r="PPZ13" s="12" t="s">
        <v>1763</v>
      </c>
      <c r="PQA13" s="12" t="s">
        <v>1608</v>
      </c>
      <c r="PQB13" s="13" t="s">
        <v>1764</v>
      </c>
      <c r="PQC13" s="8">
        <v>42796</v>
      </c>
      <c r="PQD13" s="12" t="s">
        <v>1763</v>
      </c>
      <c r="PQE13" s="12" t="s">
        <v>1608</v>
      </c>
      <c r="PQF13" s="13" t="s">
        <v>1764</v>
      </c>
      <c r="PQG13" s="8">
        <v>42796</v>
      </c>
      <c r="PQH13" s="12" t="s">
        <v>1763</v>
      </c>
      <c r="PQI13" s="12" t="s">
        <v>1608</v>
      </c>
      <c r="PQJ13" s="13" t="s">
        <v>1764</v>
      </c>
      <c r="PQK13" s="8">
        <v>42796</v>
      </c>
      <c r="PQL13" s="12" t="s">
        <v>1763</v>
      </c>
      <c r="PQM13" s="12" t="s">
        <v>1608</v>
      </c>
      <c r="PQN13" s="13" t="s">
        <v>1764</v>
      </c>
      <c r="PQO13" s="8">
        <v>42796</v>
      </c>
      <c r="PQP13" s="12" t="s">
        <v>1763</v>
      </c>
      <c r="PQQ13" s="12" t="s">
        <v>1608</v>
      </c>
      <c r="PQR13" s="13" t="s">
        <v>1764</v>
      </c>
      <c r="PQS13" s="8">
        <v>42796</v>
      </c>
      <c r="PQT13" s="12" t="s">
        <v>1763</v>
      </c>
      <c r="PQU13" s="12" t="s">
        <v>1608</v>
      </c>
      <c r="PQV13" s="13" t="s">
        <v>1764</v>
      </c>
      <c r="PQW13" s="8">
        <v>42796</v>
      </c>
      <c r="PQX13" s="12" t="s">
        <v>1763</v>
      </c>
      <c r="PQY13" s="12" t="s">
        <v>1608</v>
      </c>
      <c r="PQZ13" s="13" t="s">
        <v>1764</v>
      </c>
      <c r="PRA13" s="8">
        <v>42796</v>
      </c>
      <c r="PRB13" s="12" t="s">
        <v>1763</v>
      </c>
      <c r="PRC13" s="12" t="s">
        <v>1608</v>
      </c>
      <c r="PRD13" s="13" t="s">
        <v>1764</v>
      </c>
      <c r="PRE13" s="8">
        <v>42796</v>
      </c>
      <c r="PRF13" s="12" t="s">
        <v>1763</v>
      </c>
      <c r="PRG13" s="12" t="s">
        <v>1608</v>
      </c>
      <c r="PRH13" s="13" t="s">
        <v>1764</v>
      </c>
      <c r="PRI13" s="8">
        <v>42796</v>
      </c>
      <c r="PRJ13" s="12" t="s">
        <v>1763</v>
      </c>
      <c r="PRK13" s="12" t="s">
        <v>1608</v>
      </c>
      <c r="PRL13" s="13" t="s">
        <v>1764</v>
      </c>
      <c r="PRM13" s="8">
        <v>42796</v>
      </c>
      <c r="PRN13" s="12" t="s">
        <v>1763</v>
      </c>
      <c r="PRO13" s="12" t="s">
        <v>1608</v>
      </c>
      <c r="PRP13" s="13" t="s">
        <v>1764</v>
      </c>
      <c r="PRQ13" s="8">
        <v>42796</v>
      </c>
      <c r="PRR13" s="12" t="s">
        <v>1763</v>
      </c>
      <c r="PRS13" s="12" t="s">
        <v>1608</v>
      </c>
      <c r="PRT13" s="13" t="s">
        <v>1764</v>
      </c>
      <c r="PRU13" s="8">
        <v>42796</v>
      </c>
      <c r="PRV13" s="12" t="s">
        <v>1763</v>
      </c>
      <c r="PRW13" s="12" t="s">
        <v>1608</v>
      </c>
      <c r="PRX13" s="13" t="s">
        <v>1764</v>
      </c>
      <c r="PRY13" s="8">
        <v>42796</v>
      </c>
      <c r="PRZ13" s="12" t="s">
        <v>1763</v>
      </c>
      <c r="PSA13" s="12" t="s">
        <v>1608</v>
      </c>
      <c r="PSB13" s="13" t="s">
        <v>1764</v>
      </c>
      <c r="PSC13" s="8">
        <v>42796</v>
      </c>
      <c r="PSD13" s="12" t="s">
        <v>1763</v>
      </c>
      <c r="PSE13" s="12" t="s">
        <v>1608</v>
      </c>
      <c r="PSF13" s="13" t="s">
        <v>1764</v>
      </c>
      <c r="PSG13" s="8">
        <v>42796</v>
      </c>
      <c r="PSH13" s="12" t="s">
        <v>1763</v>
      </c>
      <c r="PSI13" s="12" t="s">
        <v>1608</v>
      </c>
      <c r="PSJ13" s="13" t="s">
        <v>1764</v>
      </c>
      <c r="PSK13" s="8">
        <v>42796</v>
      </c>
      <c r="PSL13" s="12" t="s">
        <v>1763</v>
      </c>
      <c r="PSM13" s="12" t="s">
        <v>1608</v>
      </c>
      <c r="PSN13" s="13" t="s">
        <v>1764</v>
      </c>
      <c r="PSO13" s="8">
        <v>42796</v>
      </c>
      <c r="PSP13" s="12" t="s">
        <v>1763</v>
      </c>
      <c r="PSQ13" s="12" t="s">
        <v>1608</v>
      </c>
      <c r="PSR13" s="13" t="s">
        <v>1764</v>
      </c>
      <c r="PSS13" s="8">
        <v>42796</v>
      </c>
      <c r="PST13" s="12" t="s">
        <v>1763</v>
      </c>
      <c r="PSU13" s="12" t="s">
        <v>1608</v>
      </c>
      <c r="PSV13" s="13" t="s">
        <v>1764</v>
      </c>
      <c r="PSW13" s="8">
        <v>42796</v>
      </c>
      <c r="PSX13" s="12" t="s">
        <v>1763</v>
      </c>
      <c r="PSY13" s="12" t="s">
        <v>1608</v>
      </c>
      <c r="PSZ13" s="13" t="s">
        <v>1764</v>
      </c>
      <c r="PTA13" s="8">
        <v>42796</v>
      </c>
      <c r="PTB13" s="12" t="s">
        <v>1763</v>
      </c>
      <c r="PTC13" s="12" t="s">
        <v>1608</v>
      </c>
      <c r="PTD13" s="13" t="s">
        <v>1764</v>
      </c>
      <c r="PTE13" s="8">
        <v>42796</v>
      </c>
      <c r="PTF13" s="12" t="s">
        <v>1763</v>
      </c>
      <c r="PTG13" s="12" t="s">
        <v>1608</v>
      </c>
      <c r="PTH13" s="13" t="s">
        <v>1764</v>
      </c>
      <c r="PTI13" s="8">
        <v>42796</v>
      </c>
      <c r="PTJ13" s="12" t="s">
        <v>1763</v>
      </c>
      <c r="PTK13" s="12" t="s">
        <v>1608</v>
      </c>
      <c r="PTL13" s="13" t="s">
        <v>1764</v>
      </c>
      <c r="PTM13" s="8">
        <v>42796</v>
      </c>
      <c r="PTN13" s="12" t="s">
        <v>1763</v>
      </c>
      <c r="PTO13" s="12" t="s">
        <v>1608</v>
      </c>
      <c r="PTP13" s="13" t="s">
        <v>1764</v>
      </c>
      <c r="PTQ13" s="8">
        <v>42796</v>
      </c>
      <c r="PTR13" s="12" t="s">
        <v>1763</v>
      </c>
      <c r="PTS13" s="12" t="s">
        <v>1608</v>
      </c>
      <c r="PTT13" s="13" t="s">
        <v>1764</v>
      </c>
      <c r="PTU13" s="8">
        <v>42796</v>
      </c>
      <c r="PTV13" s="12" t="s">
        <v>1763</v>
      </c>
      <c r="PTW13" s="12" t="s">
        <v>1608</v>
      </c>
      <c r="PTX13" s="13" t="s">
        <v>1764</v>
      </c>
      <c r="PTY13" s="8">
        <v>42796</v>
      </c>
      <c r="PTZ13" s="12" t="s">
        <v>1763</v>
      </c>
      <c r="PUA13" s="12" t="s">
        <v>1608</v>
      </c>
      <c r="PUB13" s="13" t="s">
        <v>1764</v>
      </c>
      <c r="PUC13" s="8">
        <v>42796</v>
      </c>
      <c r="PUD13" s="12" t="s">
        <v>1763</v>
      </c>
      <c r="PUE13" s="12" t="s">
        <v>1608</v>
      </c>
      <c r="PUF13" s="13" t="s">
        <v>1764</v>
      </c>
      <c r="PUG13" s="8">
        <v>42796</v>
      </c>
      <c r="PUH13" s="12" t="s">
        <v>1763</v>
      </c>
      <c r="PUI13" s="12" t="s">
        <v>1608</v>
      </c>
      <c r="PUJ13" s="13" t="s">
        <v>1764</v>
      </c>
      <c r="PUK13" s="8">
        <v>42796</v>
      </c>
      <c r="PUL13" s="12" t="s">
        <v>1763</v>
      </c>
      <c r="PUM13" s="12" t="s">
        <v>1608</v>
      </c>
      <c r="PUN13" s="13" t="s">
        <v>1764</v>
      </c>
      <c r="PUO13" s="8">
        <v>42796</v>
      </c>
      <c r="PUP13" s="12" t="s">
        <v>1763</v>
      </c>
      <c r="PUQ13" s="12" t="s">
        <v>1608</v>
      </c>
      <c r="PUR13" s="13" t="s">
        <v>1764</v>
      </c>
      <c r="PUS13" s="8">
        <v>42796</v>
      </c>
      <c r="PUT13" s="12" t="s">
        <v>1763</v>
      </c>
      <c r="PUU13" s="12" t="s">
        <v>1608</v>
      </c>
      <c r="PUV13" s="13" t="s">
        <v>1764</v>
      </c>
      <c r="PUW13" s="8">
        <v>42796</v>
      </c>
      <c r="PUX13" s="12" t="s">
        <v>1763</v>
      </c>
      <c r="PUY13" s="12" t="s">
        <v>1608</v>
      </c>
      <c r="PUZ13" s="13" t="s">
        <v>1764</v>
      </c>
      <c r="PVA13" s="8">
        <v>42796</v>
      </c>
      <c r="PVB13" s="12" t="s">
        <v>1763</v>
      </c>
      <c r="PVC13" s="12" t="s">
        <v>1608</v>
      </c>
      <c r="PVD13" s="13" t="s">
        <v>1764</v>
      </c>
      <c r="PVE13" s="8">
        <v>42796</v>
      </c>
      <c r="PVF13" s="12" t="s">
        <v>1763</v>
      </c>
      <c r="PVG13" s="12" t="s">
        <v>1608</v>
      </c>
      <c r="PVH13" s="13" t="s">
        <v>1764</v>
      </c>
      <c r="PVI13" s="8">
        <v>42796</v>
      </c>
      <c r="PVJ13" s="12" t="s">
        <v>1763</v>
      </c>
      <c r="PVK13" s="12" t="s">
        <v>1608</v>
      </c>
      <c r="PVL13" s="13" t="s">
        <v>1764</v>
      </c>
      <c r="PVM13" s="8">
        <v>42796</v>
      </c>
      <c r="PVN13" s="12" t="s">
        <v>1763</v>
      </c>
      <c r="PVO13" s="12" t="s">
        <v>1608</v>
      </c>
      <c r="PVP13" s="13" t="s">
        <v>1764</v>
      </c>
      <c r="PVQ13" s="8">
        <v>42796</v>
      </c>
      <c r="PVR13" s="12" t="s">
        <v>1763</v>
      </c>
      <c r="PVS13" s="12" t="s">
        <v>1608</v>
      </c>
      <c r="PVT13" s="13" t="s">
        <v>1764</v>
      </c>
      <c r="PVU13" s="8">
        <v>42796</v>
      </c>
      <c r="PVV13" s="12" t="s">
        <v>1763</v>
      </c>
      <c r="PVW13" s="12" t="s">
        <v>1608</v>
      </c>
      <c r="PVX13" s="13" t="s">
        <v>1764</v>
      </c>
      <c r="PVY13" s="8">
        <v>42796</v>
      </c>
      <c r="PVZ13" s="12" t="s">
        <v>1763</v>
      </c>
      <c r="PWA13" s="12" t="s">
        <v>1608</v>
      </c>
      <c r="PWB13" s="13" t="s">
        <v>1764</v>
      </c>
      <c r="PWC13" s="8">
        <v>42796</v>
      </c>
      <c r="PWD13" s="12" t="s">
        <v>1763</v>
      </c>
      <c r="PWE13" s="12" t="s">
        <v>1608</v>
      </c>
      <c r="PWF13" s="13" t="s">
        <v>1764</v>
      </c>
      <c r="PWG13" s="8">
        <v>42796</v>
      </c>
      <c r="PWH13" s="12" t="s">
        <v>1763</v>
      </c>
      <c r="PWI13" s="12" t="s">
        <v>1608</v>
      </c>
      <c r="PWJ13" s="13" t="s">
        <v>1764</v>
      </c>
      <c r="PWK13" s="8">
        <v>42796</v>
      </c>
      <c r="PWL13" s="12" t="s">
        <v>1763</v>
      </c>
      <c r="PWM13" s="12" t="s">
        <v>1608</v>
      </c>
      <c r="PWN13" s="13" t="s">
        <v>1764</v>
      </c>
      <c r="PWO13" s="8">
        <v>42796</v>
      </c>
      <c r="PWP13" s="12" t="s">
        <v>1763</v>
      </c>
      <c r="PWQ13" s="12" t="s">
        <v>1608</v>
      </c>
      <c r="PWR13" s="13" t="s">
        <v>1764</v>
      </c>
      <c r="PWS13" s="8">
        <v>42796</v>
      </c>
      <c r="PWT13" s="12" t="s">
        <v>1763</v>
      </c>
      <c r="PWU13" s="12" t="s">
        <v>1608</v>
      </c>
      <c r="PWV13" s="13" t="s">
        <v>1764</v>
      </c>
      <c r="PWW13" s="8">
        <v>42796</v>
      </c>
      <c r="PWX13" s="12" t="s">
        <v>1763</v>
      </c>
      <c r="PWY13" s="12" t="s">
        <v>1608</v>
      </c>
      <c r="PWZ13" s="13" t="s">
        <v>1764</v>
      </c>
      <c r="PXA13" s="8">
        <v>42796</v>
      </c>
      <c r="PXB13" s="12" t="s">
        <v>1763</v>
      </c>
      <c r="PXC13" s="12" t="s">
        <v>1608</v>
      </c>
      <c r="PXD13" s="13" t="s">
        <v>1764</v>
      </c>
      <c r="PXE13" s="8">
        <v>42796</v>
      </c>
      <c r="PXF13" s="12" t="s">
        <v>1763</v>
      </c>
      <c r="PXG13" s="12" t="s">
        <v>1608</v>
      </c>
      <c r="PXH13" s="13" t="s">
        <v>1764</v>
      </c>
      <c r="PXI13" s="8">
        <v>42796</v>
      </c>
      <c r="PXJ13" s="12" t="s">
        <v>1763</v>
      </c>
      <c r="PXK13" s="12" t="s">
        <v>1608</v>
      </c>
      <c r="PXL13" s="13" t="s">
        <v>1764</v>
      </c>
      <c r="PXM13" s="8">
        <v>42796</v>
      </c>
      <c r="PXN13" s="12" t="s">
        <v>1763</v>
      </c>
      <c r="PXO13" s="12" t="s">
        <v>1608</v>
      </c>
      <c r="PXP13" s="13" t="s">
        <v>1764</v>
      </c>
      <c r="PXQ13" s="8">
        <v>42796</v>
      </c>
      <c r="PXR13" s="12" t="s">
        <v>1763</v>
      </c>
      <c r="PXS13" s="12" t="s">
        <v>1608</v>
      </c>
      <c r="PXT13" s="13" t="s">
        <v>1764</v>
      </c>
      <c r="PXU13" s="8">
        <v>42796</v>
      </c>
      <c r="PXV13" s="12" t="s">
        <v>1763</v>
      </c>
      <c r="PXW13" s="12" t="s">
        <v>1608</v>
      </c>
      <c r="PXX13" s="13" t="s">
        <v>1764</v>
      </c>
      <c r="PXY13" s="8">
        <v>42796</v>
      </c>
      <c r="PXZ13" s="12" t="s">
        <v>1763</v>
      </c>
      <c r="PYA13" s="12" t="s">
        <v>1608</v>
      </c>
      <c r="PYB13" s="13" t="s">
        <v>1764</v>
      </c>
      <c r="PYC13" s="8">
        <v>42796</v>
      </c>
      <c r="PYD13" s="12" t="s">
        <v>1763</v>
      </c>
      <c r="PYE13" s="12" t="s">
        <v>1608</v>
      </c>
      <c r="PYF13" s="13" t="s">
        <v>1764</v>
      </c>
      <c r="PYG13" s="8">
        <v>42796</v>
      </c>
      <c r="PYH13" s="12" t="s">
        <v>1763</v>
      </c>
      <c r="PYI13" s="12" t="s">
        <v>1608</v>
      </c>
      <c r="PYJ13" s="13" t="s">
        <v>1764</v>
      </c>
      <c r="PYK13" s="8">
        <v>42796</v>
      </c>
      <c r="PYL13" s="12" t="s">
        <v>1763</v>
      </c>
      <c r="PYM13" s="12" t="s">
        <v>1608</v>
      </c>
      <c r="PYN13" s="13" t="s">
        <v>1764</v>
      </c>
      <c r="PYO13" s="8">
        <v>42796</v>
      </c>
      <c r="PYP13" s="12" t="s">
        <v>1763</v>
      </c>
      <c r="PYQ13" s="12" t="s">
        <v>1608</v>
      </c>
      <c r="PYR13" s="13" t="s">
        <v>1764</v>
      </c>
      <c r="PYS13" s="8">
        <v>42796</v>
      </c>
      <c r="PYT13" s="12" t="s">
        <v>1763</v>
      </c>
      <c r="PYU13" s="12" t="s">
        <v>1608</v>
      </c>
      <c r="PYV13" s="13" t="s">
        <v>1764</v>
      </c>
      <c r="PYW13" s="8">
        <v>42796</v>
      </c>
      <c r="PYX13" s="12" t="s">
        <v>1763</v>
      </c>
      <c r="PYY13" s="12" t="s">
        <v>1608</v>
      </c>
      <c r="PYZ13" s="13" t="s">
        <v>1764</v>
      </c>
      <c r="PZA13" s="8">
        <v>42796</v>
      </c>
      <c r="PZB13" s="12" t="s">
        <v>1763</v>
      </c>
      <c r="PZC13" s="12" t="s">
        <v>1608</v>
      </c>
      <c r="PZD13" s="13" t="s">
        <v>1764</v>
      </c>
      <c r="PZE13" s="8">
        <v>42796</v>
      </c>
      <c r="PZF13" s="12" t="s">
        <v>1763</v>
      </c>
      <c r="PZG13" s="12" t="s">
        <v>1608</v>
      </c>
      <c r="PZH13" s="13" t="s">
        <v>1764</v>
      </c>
      <c r="PZI13" s="8">
        <v>42796</v>
      </c>
      <c r="PZJ13" s="12" t="s">
        <v>1763</v>
      </c>
      <c r="PZK13" s="12" t="s">
        <v>1608</v>
      </c>
      <c r="PZL13" s="13" t="s">
        <v>1764</v>
      </c>
      <c r="PZM13" s="8">
        <v>42796</v>
      </c>
      <c r="PZN13" s="12" t="s">
        <v>1763</v>
      </c>
      <c r="PZO13" s="12" t="s">
        <v>1608</v>
      </c>
      <c r="PZP13" s="13" t="s">
        <v>1764</v>
      </c>
      <c r="PZQ13" s="8">
        <v>42796</v>
      </c>
      <c r="PZR13" s="12" t="s">
        <v>1763</v>
      </c>
      <c r="PZS13" s="12" t="s">
        <v>1608</v>
      </c>
      <c r="PZT13" s="13" t="s">
        <v>1764</v>
      </c>
      <c r="PZU13" s="8">
        <v>42796</v>
      </c>
      <c r="PZV13" s="12" t="s">
        <v>1763</v>
      </c>
      <c r="PZW13" s="12" t="s">
        <v>1608</v>
      </c>
      <c r="PZX13" s="13" t="s">
        <v>1764</v>
      </c>
      <c r="PZY13" s="8">
        <v>42796</v>
      </c>
      <c r="PZZ13" s="12" t="s">
        <v>1763</v>
      </c>
      <c r="QAA13" s="12" t="s">
        <v>1608</v>
      </c>
      <c r="QAB13" s="13" t="s">
        <v>1764</v>
      </c>
      <c r="QAC13" s="8">
        <v>42796</v>
      </c>
      <c r="QAD13" s="12" t="s">
        <v>1763</v>
      </c>
      <c r="QAE13" s="12" t="s">
        <v>1608</v>
      </c>
      <c r="QAF13" s="13" t="s">
        <v>1764</v>
      </c>
      <c r="QAG13" s="8">
        <v>42796</v>
      </c>
      <c r="QAH13" s="12" t="s">
        <v>1763</v>
      </c>
      <c r="QAI13" s="12" t="s">
        <v>1608</v>
      </c>
      <c r="QAJ13" s="13" t="s">
        <v>1764</v>
      </c>
      <c r="QAK13" s="8">
        <v>42796</v>
      </c>
      <c r="QAL13" s="12" t="s">
        <v>1763</v>
      </c>
      <c r="QAM13" s="12" t="s">
        <v>1608</v>
      </c>
      <c r="QAN13" s="13" t="s">
        <v>1764</v>
      </c>
      <c r="QAO13" s="8">
        <v>42796</v>
      </c>
      <c r="QAP13" s="12" t="s">
        <v>1763</v>
      </c>
      <c r="QAQ13" s="12" t="s">
        <v>1608</v>
      </c>
      <c r="QAR13" s="13" t="s">
        <v>1764</v>
      </c>
      <c r="QAS13" s="8">
        <v>42796</v>
      </c>
      <c r="QAT13" s="12" t="s">
        <v>1763</v>
      </c>
      <c r="QAU13" s="12" t="s">
        <v>1608</v>
      </c>
      <c r="QAV13" s="13" t="s">
        <v>1764</v>
      </c>
      <c r="QAW13" s="8">
        <v>42796</v>
      </c>
      <c r="QAX13" s="12" t="s">
        <v>1763</v>
      </c>
      <c r="QAY13" s="12" t="s">
        <v>1608</v>
      </c>
      <c r="QAZ13" s="13" t="s">
        <v>1764</v>
      </c>
      <c r="QBA13" s="8">
        <v>42796</v>
      </c>
      <c r="QBB13" s="12" t="s">
        <v>1763</v>
      </c>
      <c r="QBC13" s="12" t="s">
        <v>1608</v>
      </c>
      <c r="QBD13" s="13" t="s">
        <v>1764</v>
      </c>
      <c r="QBE13" s="8">
        <v>42796</v>
      </c>
      <c r="QBF13" s="12" t="s">
        <v>1763</v>
      </c>
      <c r="QBG13" s="12" t="s">
        <v>1608</v>
      </c>
      <c r="QBH13" s="13" t="s">
        <v>1764</v>
      </c>
      <c r="QBI13" s="8">
        <v>42796</v>
      </c>
      <c r="QBJ13" s="12" t="s">
        <v>1763</v>
      </c>
      <c r="QBK13" s="12" t="s">
        <v>1608</v>
      </c>
      <c r="QBL13" s="13" t="s">
        <v>1764</v>
      </c>
      <c r="QBM13" s="8">
        <v>42796</v>
      </c>
      <c r="QBN13" s="12" t="s">
        <v>1763</v>
      </c>
      <c r="QBO13" s="12" t="s">
        <v>1608</v>
      </c>
      <c r="QBP13" s="13" t="s">
        <v>1764</v>
      </c>
      <c r="QBQ13" s="8">
        <v>42796</v>
      </c>
      <c r="QBR13" s="12" t="s">
        <v>1763</v>
      </c>
      <c r="QBS13" s="12" t="s">
        <v>1608</v>
      </c>
      <c r="QBT13" s="13" t="s">
        <v>1764</v>
      </c>
      <c r="QBU13" s="8">
        <v>42796</v>
      </c>
      <c r="QBV13" s="12" t="s">
        <v>1763</v>
      </c>
      <c r="QBW13" s="12" t="s">
        <v>1608</v>
      </c>
      <c r="QBX13" s="13" t="s">
        <v>1764</v>
      </c>
      <c r="QBY13" s="8">
        <v>42796</v>
      </c>
      <c r="QBZ13" s="12" t="s">
        <v>1763</v>
      </c>
      <c r="QCA13" s="12" t="s">
        <v>1608</v>
      </c>
      <c r="QCB13" s="13" t="s">
        <v>1764</v>
      </c>
      <c r="QCC13" s="8">
        <v>42796</v>
      </c>
      <c r="QCD13" s="12" t="s">
        <v>1763</v>
      </c>
      <c r="QCE13" s="12" t="s">
        <v>1608</v>
      </c>
      <c r="QCF13" s="13" t="s">
        <v>1764</v>
      </c>
      <c r="QCG13" s="8">
        <v>42796</v>
      </c>
      <c r="QCH13" s="12" t="s">
        <v>1763</v>
      </c>
      <c r="QCI13" s="12" t="s">
        <v>1608</v>
      </c>
      <c r="QCJ13" s="13" t="s">
        <v>1764</v>
      </c>
      <c r="QCK13" s="8">
        <v>42796</v>
      </c>
      <c r="QCL13" s="12" t="s">
        <v>1763</v>
      </c>
      <c r="QCM13" s="12" t="s">
        <v>1608</v>
      </c>
      <c r="QCN13" s="13" t="s">
        <v>1764</v>
      </c>
      <c r="QCO13" s="8">
        <v>42796</v>
      </c>
      <c r="QCP13" s="12" t="s">
        <v>1763</v>
      </c>
      <c r="QCQ13" s="12" t="s">
        <v>1608</v>
      </c>
      <c r="QCR13" s="13" t="s">
        <v>1764</v>
      </c>
      <c r="QCS13" s="8">
        <v>42796</v>
      </c>
      <c r="QCT13" s="12" t="s">
        <v>1763</v>
      </c>
      <c r="QCU13" s="12" t="s">
        <v>1608</v>
      </c>
      <c r="QCV13" s="13" t="s">
        <v>1764</v>
      </c>
      <c r="QCW13" s="8">
        <v>42796</v>
      </c>
      <c r="QCX13" s="12" t="s">
        <v>1763</v>
      </c>
      <c r="QCY13" s="12" t="s">
        <v>1608</v>
      </c>
      <c r="QCZ13" s="13" t="s">
        <v>1764</v>
      </c>
      <c r="QDA13" s="8">
        <v>42796</v>
      </c>
      <c r="QDB13" s="12" t="s">
        <v>1763</v>
      </c>
      <c r="QDC13" s="12" t="s">
        <v>1608</v>
      </c>
      <c r="QDD13" s="13" t="s">
        <v>1764</v>
      </c>
      <c r="QDE13" s="8">
        <v>42796</v>
      </c>
      <c r="QDF13" s="12" t="s">
        <v>1763</v>
      </c>
      <c r="QDG13" s="12" t="s">
        <v>1608</v>
      </c>
      <c r="QDH13" s="13" t="s">
        <v>1764</v>
      </c>
      <c r="QDI13" s="8">
        <v>42796</v>
      </c>
      <c r="QDJ13" s="12" t="s">
        <v>1763</v>
      </c>
      <c r="QDK13" s="12" t="s">
        <v>1608</v>
      </c>
      <c r="QDL13" s="13" t="s">
        <v>1764</v>
      </c>
      <c r="QDM13" s="8">
        <v>42796</v>
      </c>
      <c r="QDN13" s="12" t="s">
        <v>1763</v>
      </c>
      <c r="QDO13" s="12" t="s">
        <v>1608</v>
      </c>
      <c r="QDP13" s="13" t="s">
        <v>1764</v>
      </c>
      <c r="QDQ13" s="8">
        <v>42796</v>
      </c>
      <c r="QDR13" s="12" t="s">
        <v>1763</v>
      </c>
      <c r="QDS13" s="12" t="s">
        <v>1608</v>
      </c>
      <c r="QDT13" s="13" t="s">
        <v>1764</v>
      </c>
      <c r="QDU13" s="8">
        <v>42796</v>
      </c>
      <c r="QDV13" s="12" t="s">
        <v>1763</v>
      </c>
      <c r="QDW13" s="12" t="s">
        <v>1608</v>
      </c>
      <c r="QDX13" s="13" t="s">
        <v>1764</v>
      </c>
      <c r="QDY13" s="8">
        <v>42796</v>
      </c>
      <c r="QDZ13" s="12" t="s">
        <v>1763</v>
      </c>
      <c r="QEA13" s="12" t="s">
        <v>1608</v>
      </c>
      <c r="QEB13" s="13" t="s">
        <v>1764</v>
      </c>
      <c r="QEC13" s="8">
        <v>42796</v>
      </c>
      <c r="QED13" s="12" t="s">
        <v>1763</v>
      </c>
      <c r="QEE13" s="12" t="s">
        <v>1608</v>
      </c>
      <c r="QEF13" s="13" t="s">
        <v>1764</v>
      </c>
      <c r="QEG13" s="8">
        <v>42796</v>
      </c>
      <c r="QEH13" s="12" t="s">
        <v>1763</v>
      </c>
      <c r="QEI13" s="12" t="s">
        <v>1608</v>
      </c>
      <c r="QEJ13" s="13" t="s">
        <v>1764</v>
      </c>
      <c r="QEK13" s="8">
        <v>42796</v>
      </c>
      <c r="QEL13" s="12" t="s">
        <v>1763</v>
      </c>
      <c r="QEM13" s="12" t="s">
        <v>1608</v>
      </c>
      <c r="QEN13" s="13" t="s">
        <v>1764</v>
      </c>
      <c r="QEO13" s="8">
        <v>42796</v>
      </c>
      <c r="QEP13" s="12" t="s">
        <v>1763</v>
      </c>
      <c r="QEQ13" s="12" t="s">
        <v>1608</v>
      </c>
      <c r="QER13" s="13" t="s">
        <v>1764</v>
      </c>
      <c r="QES13" s="8">
        <v>42796</v>
      </c>
      <c r="QET13" s="12" t="s">
        <v>1763</v>
      </c>
      <c r="QEU13" s="12" t="s">
        <v>1608</v>
      </c>
      <c r="QEV13" s="13" t="s">
        <v>1764</v>
      </c>
      <c r="QEW13" s="8">
        <v>42796</v>
      </c>
      <c r="QEX13" s="12" t="s">
        <v>1763</v>
      </c>
      <c r="QEY13" s="12" t="s">
        <v>1608</v>
      </c>
      <c r="QEZ13" s="13" t="s">
        <v>1764</v>
      </c>
      <c r="QFA13" s="8">
        <v>42796</v>
      </c>
      <c r="QFB13" s="12" t="s">
        <v>1763</v>
      </c>
      <c r="QFC13" s="12" t="s">
        <v>1608</v>
      </c>
      <c r="QFD13" s="13" t="s">
        <v>1764</v>
      </c>
      <c r="QFE13" s="8">
        <v>42796</v>
      </c>
      <c r="QFF13" s="12" t="s">
        <v>1763</v>
      </c>
      <c r="QFG13" s="12" t="s">
        <v>1608</v>
      </c>
      <c r="QFH13" s="13" t="s">
        <v>1764</v>
      </c>
      <c r="QFI13" s="8">
        <v>42796</v>
      </c>
      <c r="QFJ13" s="12" t="s">
        <v>1763</v>
      </c>
      <c r="QFK13" s="12" t="s">
        <v>1608</v>
      </c>
      <c r="QFL13" s="13" t="s">
        <v>1764</v>
      </c>
      <c r="QFM13" s="8">
        <v>42796</v>
      </c>
      <c r="QFN13" s="12" t="s">
        <v>1763</v>
      </c>
      <c r="QFO13" s="12" t="s">
        <v>1608</v>
      </c>
      <c r="QFP13" s="13" t="s">
        <v>1764</v>
      </c>
      <c r="QFQ13" s="8">
        <v>42796</v>
      </c>
      <c r="QFR13" s="12" t="s">
        <v>1763</v>
      </c>
      <c r="QFS13" s="12" t="s">
        <v>1608</v>
      </c>
      <c r="QFT13" s="13" t="s">
        <v>1764</v>
      </c>
      <c r="QFU13" s="8">
        <v>42796</v>
      </c>
      <c r="QFV13" s="12" t="s">
        <v>1763</v>
      </c>
      <c r="QFW13" s="12" t="s">
        <v>1608</v>
      </c>
      <c r="QFX13" s="13" t="s">
        <v>1764</v>
      </c>
      <c r="QFY13" s="8">
        <v>42796</v>
      </c>
      <c r="QFZ13" s="12" t="s">
        <v>1763</v>
      </c>
      <c r="QGA13" s="12" t="s">
        <v>1608</v>
      </c>
      <c r="QGB13" s="13" t="s">
        <v>1764</v>
      </c>
      <c r="QGC13" s="8">
        <v>42796</v>
      </c>
      <c r="QGD13" s="12" t="s">
        <v>1763</v>
      </c>
      <c r="QGE13" s="12" t="s">
        <v>1608</v>
      </c>
      <c r="QGF13" s="13" t="s">
        <v>1764</v>
      </c>
      <c r="QGG13" s="8">
        <v>42796</v>
      </c>
      <c r="QGH13" s="12" t="s">
        <v>1763</v>
      </c>
      <c r="QGI13" s="12" t="s">
        <v>1608</v>
      </c>
      <c r="QGJ13" s="13" t="s">
        <v>1764</v>
      </c>
      <c r="QGK13" s="8">
        <v>42796</v>
      </c>
      <c r="QGL13" s="12" t="s">
        <v>1763</v>
      </c>
      <c r="QGM13" s="12" t="s">
        <v>1608</v>
      </c>
      <c r="QGN13" s="13" t="s">
        <v>1764</v>
      </c>
      <c r="QGO13" s="8">
        <v>42796</v>
      </c>
      <c r="QGP13" s="12" t="s">
        <v>1763</v>
      </c>
      <c r="QGQ13" s="12" t="s">
        <v>1608</v>
      </c>
      <c r="QGR13" s="13" t="s">
        <v>1764</v>
      </c>
      <c r="QGS13" s="8">
        <v>42796</v>
      </c>
      <c r="QGT13" s="12" t="s">
        <v>1763</v>
      </c>
      <c r="QGU13" s="12" t="s">
        <v>1608</v>
      </c>
      <c r="QGV13" s="13" t="s">
        <v>1764</v>
      </c>
      <c r="QGW13" s="8">
        <v>42796</v>
      </c>
      <c r="QGX13" s="12" t="s">
        <v>1763</v>
      </c>
      <c r="QGY13" s="12" t="s">
        <v>1608</v>
      </c>
      <c r="QGZ13" s="13" t="s">
        <v>1764</v>
      </c>
      <c r="QHA13" s="8">
        <v>42796</v>
      </c>
      <c r="QHB13" s="12" t="s">
        <v>1763</v>
      </c>
      <c r="QHC13" s="12" t="s">
        <v>1608</v>
      </c>
      <c r="QHD13" s="13" t="s">
        <v>1764</v>
      </c>
      <c r="QHE13" s="8">
        <v>42796</v>
      </c>
      <c r="QHF13" s="12" t="s">
        <v>1763</v>
      </c>
      <c r="QHG13" s="12" t="s">
        <v>1608</v>
      </c>
      <c r="QHH13" s="13" t="s">
        <v>1764</v>
      </c>
      <c r="QHI13" s="8">
        <v>42796</v>
      </c>
      <c r="QHJ13" s="12" t="s">
        <v>1763</v>
      </c>
      <c r="QHK13" s="12" t="s">
        <v>1608</v>
      </c>
      <c r="QHL13" s="13" t="s">
        <v>1764</v>
      </c>
      <c r="QHM13" s="8">
        <v>42796</v>
      </c>
      <c r="QHN13" s="12" t="s">
        <v>1763</v>
      </c>
      <c r="QHO13" s="12" t="s">
        <v>1608</v>
      </c>
      <c r="QHP13" s="13" t="s">
        <v>1764</v>
      </c>
      <c r="QHQ13" s="8">
        <v>42796</v>
      </c>
      <c r="QHR13" s="12" t="s">
        <v>1763</v>
      </c>
      <c r="QHS13" s="12" t="s">
        <v>1608</v>
      </c>
      <c r="QHT13" s="13" t="s">
        <v>1764</v>
      </c>
      <c r="QHU13" s="8">
        <v>42796</v>
      </c>
      <c r="QHV13" s="12" t="s">
        <v>1763</v>
      </c>
      <c r="QHW13" s="12" t="s">
        <v>1608</v>
      </c>
      <c r="QHX13" s="13" t="s">
        <v>1764</v>
      </c>
      <c r="QHY13" s="8">
        <v>42796</v>
      </c>
      <c r="QHZ13" s="12" t="s">
        <v>1763</v>
      </c>
      <c r="QIA13" s="12" t="s">
        <v>1608</v>
      </c>
      <c r="QIB13" s="13" t="s">
        <v>1764</v>
      </c>
      <c r="QIC13" s="8">
        <v>42796</v>
      </c>
      <c r="QID13" s="12" t="s">
        <v>1763</v>
      </c>
      <c r="QIE13" s="12" t="s">
        <v>1608</v>
      </c>
      <c r="QIF13" s="13" t="s">
        <v>1764</v>
      </c>
      <c r="QIG13" s="8">
        <v>42796</v>
      </c>
      <c r="QIH13" s="12" t="s">
        <v>1763</v>
      </c>
      <c r="QII13" s="12" t="s">
        <v>1608</v>
      </c>
      <c r="QIJ13" s="13" t="s">
        <v>1764</v>
      </c>
      <c r="QIK13" s="8">
        <v>42796</v>
      </c>
      <c r="QIL13" s="12" t="s">
        <v>1763</v>
      </c>
      <c r="QIM13" s="12" t="s">
        <v>1608</v>
      </c>
      <c r="QIN13" s="13" t="s">
        <v>1764</v>
      </c>
      <c r="QIO13" s="8">
        <v>42796</v>
      </c>
      <c r="QIP13" s="12" t="s">
        <v>1763</v>
      </c>
      <c r="QIQ13" s="12" t="s">
        <v>1608</v>
      </c>
      <c r="QIR13" s="13" t="s">
        <v>1764</v>
      </c>
      <c r="QIS13" s="8">
        <v>42796</v>
      </c>
      <c r="QIT13" s="12" t="s">
        <v>1763</v>
      </c>
      <c r="QIU13" s="12" t="s">
        <v>1608</v>
      </c>
      <c r="QIV13" s="13" t="s">
        <v>1764</v>
      </c>
      <c r="QIW13" s="8">
        <v>42796</v>
      </c>
      <c r="QIX13" s="12" t="s">
        <v>1763</v>
      </c>
      <c r="QIY13" s="12" t="s">
        <v>1608</v>
      </c>
      <c r="QIZ13" s="13" t="s">
        <v>1764</v>
      </c>
      <c r="QJA13" s="8">
        <v>42796</v>
      </c>
      <c r="QJB13" s="12" t="s">
        <v>1763</v>
      </c>
      <c r="QJC13" s="12" t="s">
        <v>1608</v>
      </c>
      <c r="QJD13" s="13" t="s">
        <v>1764</v>
      </c>
      <c r="QJE13" s="8">
        <v>42796</v>
      </c>
      <c r="QJF13" s="12" t="s">
        <v>1763</v>
      </c>
      <c r="QJG13" s="12" t="s">
        <v>1608</v>
      </c>
      <c r="QJH13" s="13" t="s">
        <v>1764</v>
      </c>
      <c r="QJI13" s="8">
        <v>42796</v>
      </c>
      <c r="QJJ13" s="12" t="s">
        <v>1763</v>
      </c>
      <c r="QJK13" s="12" t="s">
        <v>1608</v>
      </c>
      <c r="QJL13" s="13" t="s">
        <v>1764</v>
      </c>
      <c r="QJM13" s="8">
        <v>42796</v>
      </c>
      <c r="QJN13" s="12" t="s">
        <v>1763</v>
      </c>
      <c r="QJO13" s="12" t="s">
        <v>1608</v>
      </c>
      <c r="QJP13" s="13" t="s">
        <v>1764</v>
      </c>
      <c r="QJQ13" s="8">
        <v>42796</v>
      </c>
      <c r="QJR13" s="12" t="s">
        <v>1763</v>
      </c>
      <c r="QJS13" s="12" t="s">
        <v>1608</v>
      </c>
      <c r="QJT13" s="13" t="s">
        <v>1764</v>
      </c>
      <c r="QJU13" s="8">
        <v>42796</v>
      </c>
      <c r="QJV13" s="12" t="s">
        <v>1763</v>
      </c>
      <c r="QJW13" s="12" t="s">
        <v>1608</v>
      </c>
      <c r="QJX13" s="13" t="s">
        <v>1764</v>
      </c>
      <c r="QJY13" s="8">
        <v>42796</v>
      </c>
      <c r="QJZ13" s="12" t="s">
        <v>1763</v>
      </c>
      <c r="QKA13" s="12" t="s">
        <v>1608</v>
      </c>
      <c r="QKB13" s="13" t="s">
        <v>1764</v>
      </c>
      <c r="QKC13" s="8">
        <v>42796</v>
      </c>
      <c r="QKD13" s="12" t="s">
        <v>1763</v>
      </c>
      <c r="QKE13" s="12" t="s">
        <v>1608</v>
      </c>
      <c r="QKF13" s="13" t="s">
        <v>1764</v>
      </c>
      <c r="QKG13" s="8">
        <v>42796</v>
      </c>
      <c r="QKH13" s="12" t="s">
        <v>1763</v>
      </c>
      <c r="QKI13" s="12" t="s">
        <v>1608</v>
      </c>
      <c r="QKJ13" s="13" t="s">
        <v>1764</v>
      </c>
      <c r="QKK13" s="8">
        <v>42796</v>
      </c>
      <c r="QKL13" s="12" t="s">
        <v>1763</v>
      </c>
      <c r="QKM13" s="12" t="s">
        <v>1608</v>
      </c>
      <c r="QKN13" s="13" t="s">
        <v>1764</v>
      </c>
      <c r="QKO13" s="8">
        <v>42796</v>
      </c>
      <c r="QKP13" s="12" t="s">
        <v>1763</v>
      </c>
      <c r="QKQ13" s="12" t="s">
        <v>1608</v>
      </c>
      <c r="QKR13" s="13" t="s">
        <v>1764</v>
      </c>
      <c r="QKS13" s="8">
        <v>42796</v>
      </c>
      <c r="QKT13" s="12" t="s">
        <v>1763</v>
      </c>
      <c r="QKU13" s="12" t="s">
        <v>1608</v>
      </c>
      <c r="QKV13" s="13" t="s">
        <v>1764</v>
      </c>
      <c r="QKW13" s="8">
        <v>42796</v>
      </c>
      <c r="QKX13" s="12" t="s">
        <v>1763</v>
      </c>
      <c r="QKY13" s="12" t="s">
        <v>1608</v>
      </c>
      <c r="QKZ13" s="13" t="s">
        <v>1764</v>
      </c>
      <c r="QLA13" s="8">
        <v>42796</v>
      </c>
      <c r="QLB13" s="12" t="s">
        <v>1763</v>
      </c>
      <c r="QLC13" s="12" t="s">
        <v>1608</v>
      </c>
      <c r="QLD13" s="13" t="s">
        <v>1764</v>
      </c>
      <c r="QLE13" s="8">
        <v>42796</v>
      </c>
      <c r="QLF13" s="12" t="s">
        <v>1763</v>
      </c>
      <c r="QLG13" s="12" t="s">
        <v>1608</v>
      </c>
      <c r="QLH13" s="13" t="s">
        <v>1764</v>
      </c>
      <c r="QLI13" s="8">
        <v>42796</v>
      </c>
      <c r="QLJ13" s="12" t="s">
        <v>1763</v>
      </c>
      <c r="QLK13" s="12" t="s">
        <v>1608</v>
      </c>
      <c r="QLL13" s="13" t="s">
        <v>1764</v>
      </c>
      <c r="QLM13" s="8">
        <v>42796</v>
      </c>
      <c r="QLN13" s="12" t="s">
        <v>1763</v>
      </c>
      <c r="QLO13" s="12" t="s">
        <v>1608</v>
      </c>
      <c r="QLP13" s="13" t="s">
        <v>1764</v>
      </c>
      <c r="QLQ13" s="8">
        <v>42796</v>
      </c>
      <c r="QLR13" s="12" t="s">
        <v>1763</v>
      </c>
      <c r="QLS13" s="12" t="s">
        <v>1608</v>
      </c>
      <c r="QLT13" s="13" t="s">
        <v>1764</v>
      </c>
      <c r="QLU13" s="8">
        <v>42796</v>
      </c>
      <c r="QLV13" s="12" t="s">
        <v>1763</v>
      </c>
      <c r="QLW13" s="12" t="s">
        <v>1608</v>
      </c>
      <c r="QLX13" s="13" t="s">
        <v>1764</v>
      </c>
      <c r="QLY13" s="8">
        <v>42796</v>
      </c>
      <c r="QLZ13" s="12" t="s">
        <v>1763</v>
      </c>
      <c r="QMA13" s="12" t="s">
        <v>1608</v>
      </c>
      <c r="QMB13" s="13" t="s">
        <v>1764</v>
      </c>
      <c r="QMC13" s="8">
        <v>42796</v>
      </c>
      <c r="QMD13" s="12" t="s">
        <v>1763</v>
      </c>
      <c r="QME13" s="12" t="s">
        <v>1608</v>
      </c>
      <c r="QMF13" s="13" t="s">
        <v>1764</v>
      </c>
      <c r="QMG13" s="8">
        <v>42796</v>
      </c>
      <c r="QMH13" s="12" t="s">
        <v>1763</v>
      </c>
      <c r="QMI13" s="12" t="s">
        <v>1608</v>
      </c>
      <c r="QMJ13" s="13" t="s">
        <v>1764</v>
      </c>
      <c r="QMK13" s="8">
        <v>42796</v>
      </c>
      <c r="QML13" s="12" t="s">
        <v>1763</v>
      </c>
      <c r="QMM13" s="12" t="s">
        <v>1608</v>
      </c>
      <c r="QMN13" s="13" t="s">
        <v>1764</v>
      </c>
      <c r="QMO13" s="8">
        <v>42796</v>
      </c>
      <c r="QMP13" s="12" t="s">
        <v>1763</v>
      </c>
      <c r="QMQ13" s="12" t="s">
        <v>1608</v>
      </c>
      <c r="QMR13" s="13" t="s">
        <v>1764</v>
      </c>
      <c r="QMS13" s="8">
        <v>42796</v>
      </c>
      <c r="QMT13" s="12" t="s">
        <v>1763</v>
      </c>
      <c r="QMU13" s="12" t="s">
        <v>1608</v>
      </c>
      <c r="QMV13" s="13" t="s">
        <v>1764</v>
      </c>
      <c r="QMW13" s="8">
        <v>42796</v>
      </c>
      <c r="QMX13" s="12" t="s">
        <v>1763</v>
      </c>
      <c r="QMY13" s="12" t="s">
        <v>1608</v>
      </c>
      <c r="QMZ13" s="13" t="s">
        <v>1764</v>
      </c>
      <c r="QNA13" s="8">
        <v>42796</v>
      </c>
      <c r="QNB13" s="12" t="s">
        <v>1763</v>
      </c>
      <c r="QNC13" s="12" t="s">
        <v>1608</v>
      </c>
      <c r="QND13" s="13" t="s">
        <v>1764</v>
      </c>
      <c r="QNE13" s="8">
        <v>42796</v>
      </c>
      <c r="QNF13" s="12" t="s">
        <v>1763</v>
      </c>
      <c r="QNG13" s="12" t="s">
        <v>1608</v>
      </c>
      <c r="QNH13" s="13" t="s">
        <v>1764</v>
      </c>
      <c r="QNI13" s="8">
        <v>42796</v>
      </c>
      <c r="QNJ13" s="12" t="s">
        <v>1763</v>
      </c>
      <c r="QNK13" s="12" t="s">
        <v>1608</v>
      </c>
      <c r="QNL13" s="13" t="s">
        <v>1764</v>
      </c>
      <c r="QNM13" s="8">
        <v>42796</v>
      </c>
      <c r="QNN13" s="12" t="s">
        <v>1763</v>
      </c>
      <c r="QNO13" s="12" t="s">
        <v>1608</v>
      </c>
      <c r="QNP13" s="13" t="s">
        <v>1764</v>
      </c>
      <c r="QNQ13" s="8">
        <v>42796</v>
      </c>
      <c r="QNR13" s="12" t="s">
        <v>1763</v>
      </c>
      <c r="QNS13" s="12" t="s">
        <v>1608</v>
      </c>
      <c r="QNT13" s="13" t="s">
        <v>1764</v>
      </c>
      <c r="QNU13" s="8">
        <v>42796</v>
      </c>
      <c r="QNV13" s="12" t="s">
        <v>1763</v>
      </c>
      <c r="QNW13" s="12" t="s">
        <v>1608</v>
      </c>
      <c r="QNX13" s="13" t="s">
        <v>1764</v>
      </c>
      <c r="QNY13" s="8">
        <v>42796</v>
      </c>
      <c r="QNZ13" s="12" t="s">
        <v>1763</v>
      </c>
      <c r="QOA13" s="12" t="s">
        <v>1608</v>
      </c>
      <c r="QOB13" s="13" t="s">
        <v>1764</v>
      </c>
      <c r="QOC13" s="8">
        <v>42796</v>
      </c>
      <c r="QOD13" s="12" t="s">
        <v>1763</v>
      </c>
      <c r="QOE13" s="12" t="s">
        <v>1608</v>
      </c>
      <c r="QOF13" s="13" t="s">
        <v>1764</v>
      </c>
      <c r="QOG13" s="8">
        <v>42796</v>
      </c>
      <c r="QOH13" s="12" t="s">
        <v>1763</v>
      </c>
      <c r="QOI13" s="12" t="s">
        <v>1608</v>
      </c>
      <c r="QOJ13" s="13" t="s">
        <v>1764</v>
      </c>
      <c r="QOK13" s="8">
        <v>42796</v>
      </c>
      <c r="QOL13" s="12" t="s">
        <v>1763</v>
      </c>
      <c r="QOM13" s="12" t="s">
        <v>1608</v>
      </c>
      <c r="QON13" s="13" t="s">
        <v>1764</v>
      </c>
      <c r="QOO13" s="8">
        <v>42796</v>
      </c>
      <c r="QOP13" s="12" t="s">
        <v>1763</v>
      </c>
      <c r="QOQ13" s="12" t="s">
        <v>1608</v>
      </c>
      <c r="QOR13" s="13" t="s">
        <v>1764</v>
      </c>
      <c r="QOS13" s="8">
        <v>42796</v>
      </c>
      <c r="QOT13" s="12" t="s">
        <v>1763</v>
      </c>
      <c r="QOU13" s="12" t="s">
        <v>1608</v>
      </c>
      <c r="QOV13" s="13" t="s">
        <v>1764</v>
      </c>
      <c r="QOW13" s="8">
        <v>42796</v>
      </c>
      <c r="QOX13" s="12" t="s">
        <v>1763</v>
      </c>
      <c r="QOY13" s="12" t="s">
        <v>1608</v>
      </c>
      <c r="QOZ13" s="13" t="s">
        <v>1764</v>
      </c>
      <c r="QPA13" s="8">
        <v>42796</v>
      </c>
      <c r="QPB13" s="12" t="s">
        <v>1763</v>
      </c>
      <c r="QPC13" s="12" t="s">
        <v>1608</v>
      </c>
      <c r="QPD13" s="13" t="s">
        <v>1764</v>
      </c>
      <c r="QPE13" s="8">
        <v>42796</v>
      </c>
      <c r="QPF13" s="12" t="s">
        <v>1763</v>
      </c>
      <c r="QPG13" s="12" t="s">
        <v>1608</v>
      </c>
      <c r="QPH13" s="13" t="s">
        <v>1764</v>
      </c>
      <c r="QPI13" s="8">
        <v>42796</v>
      </c>
      <c r="QPJ13" s="12" t="s">
        <v>1763</v>
      </c>
      <c r="QPK13" s="12" t="s">
        <v>1608</v>
      </c>
      <c r="QPL13" s="13" t="s">
        <v>1764</v>
      </c>
      <c r="QPM13" s="8">
        <v>42796</v>
      </c>
      <c r="QPN13" s="12" t="s">
        <v>1763</v>
      </c>
      <c r="QPO13" s="12" t="s">
        <v>1608</v>
      </c>
      <c r="QPP13" s="13" t="s">
        <v>1764</v>
      </c>
      <c r="QPQ13" s="8">
        <v>42796</v>
      </c>
      <c r="QPR13" s="12" t="s">
        <v>1763</v>
      </c>
      <c r="QPS13" s="12" t="s">
        <v>1608</v>
      </c>
      <c r="QPT13" s="13" t="s">
        <v>1764</v>
      </c>
      <c r="QPU13" s="8">
        <v>42796</v>
      </c>
      <c r="QPV13" s="12" t="s">
        <v>1763</v>
      </c>
      <c r="QPW13" s="12" t="s">
        <v>1608</v>
      </c>
      <c r="QPX13" s="13" t="s">
        <v>1764</v>
      </c>
      <c r="QPY13" s="8">
        <v>42796</v>
      </c>
      <c r="QPZ13" s="12" t="s">
        <v>1763</v>
      </c>
      <c r="QQA13" s="12" t="s">
        <v>1608</v>
      </c>
      <c r="QQB13" s="13" t="s">
        <v>1764</v>
      </c>
      <c r="QQC13" s="8">
        <v>42796</v>
      </c>
      <c r="QQD13" s="12" t="s">
        <v>1763</v>
      </c>
      <c r="QQE13" s="12" t="s">
        <v>1608</v>
      </c>
      <c r="QQF13" s="13" t="s">
        <v>1764</v>
      </c>
      <c r="QQG13" s="8">
        <v>42796</v>
      </c>
      <c r="QQH13" s="12" t="s">
        <v>1763</v>
      </c>
      <c r="QQI13" s="12" t="s">
        <v>1608</v>
      </c>
      <c r="QQJ13" s="13" t="s">
        <v>1764</v>
      </c>
      <c r="QQK13" s="8">
        <v>42796</v>
      </c>
      <c r="QQL13" s="12" t="s">
        <v>1763</v>
      </c>
      <c r="QQM13" s="12" t="s">
        <v>1608</v>
      </c>
      <c r="QQN13" s="13" t="s">
        <v>1764</v>
      </c>
      <c r="QQO13" s="8">
        <v>42796</v>
      </c>
      <c r="QQP13" s="12" t="s">
        <v>1763</v>
      </c>
      <c r="QQQ13" s="12" t="s">
        <v>1608</v>
      </c>
      <c r="QQR13" s="13" t="s">
        <v>1764</v>
      </c>
      <c r="QQS13" s="8">
        <v>42796</v>
      </c>
      <c r="QQT13" s="12" t="s">
        <v>1763</v>
      </c>
      <c r="QQU13" s="12" t="s">
        <v>1608</v>
      </c>
      <c r="QQV13" s="13" t="s">
        <v>1764</v>
      </c>
      <c r="QQW13" s="8">
        <v>42796</v>
      </c>
      <c r="QQX13" s="12" t="s">
        <v>1763</v>
      </c>
      <c r="QQY13" s="12" t="s">
        <v>1608</v>
      </c>
      <c r="QQZ13" s="13" t="s">
        <v>1764</v>
      </c>
      <c r="QRA13" s="8">
        <v>42796</v>
      </c>
      <c r="QRB13" s="12" t="s">
        <v>1763</v>
      </c>
      <c r="QRC13" s="12" t="s">
        <v>1608</v>
      </c>
      <c r="QRD13" s="13" t="s">
        <v>1764</v>
      </c>
      <c r="QRE13" s="8">
        <v>42796</v>
      </c>
      <c r="QRF13" s="12" t="s">
        <v>1763</v>
      </c>
      <c r="QRG13" s="12" t="s">
        <v>1608</v>
      </c>
      <c r="QRH13" s="13" t="s">
        <v>1764</v>
      </c>
      <c r="QRI13" s="8">
        <v>42796</v>
      </c>
      <c r="QRJ13" s="12" t="s">
        <v>1763</v>
      </c>
      <c r="QRK13" s="12" t="s">
        <v>1608</v>
      </c>
      <c r="QRL13" s="13" t="s">
        <v>1764</v>
      </c>
      <c r="QRM13" s="8">
        <v>42796</v>
      </c>
      <c r="QRN13" s="12" t="s">
        <v>1763</v>
      </c>
      <c r="QRO13" s="12" t="s">
        <v>1608</v>
      </c>
      <c r="QRP13" s="13" t="s">
        <v>1764</v>
      </c>
      <c r="QRQ13" s="8">
        <v>42796</v>
      </c>
      <c r="QRR13" s="12" t="s">
        <v>1763</v>
      </c>
      <c r="QRS13" s="12" t="s">
        <v>1608</v>
      </c>
      <c r="QRT13" s="13" t="s">
        <v>1764</v>
      </c>
      <c r="QRU13" s="8">
        <v>42796</v>
      </c>
      <c r="QRV13" s="12" t="s">
        <v>1763</v>
      </c>
      <c r="QRW13" s="12" t="s">
        <v>1608</v>
      </c>
      <c r="QRX13" s="13" t="s">
        <v>1764</v>
      </c>
      <c r="QRY13" s="8">
        <v>42796</v>
      </c>
      <c r="QRZ13" s="12" t="s">
        <v>1763</v>
      </c>
      <c r="QSA13" s="12" t="s">
        <v>1608</v>
      </c>
      <c r="QSB13" s="13" t="s">
        <v>1764</v>
      </c>
      <c r="QSC13" s="8">
        <v>42796</v>
      </c>
      <c r="QSD13" s="12" t="s">
        <v>1763</v>
      </c>
      <c r="QSE13" s="12" t="s">
        <v>1608</v>
      </c>
      <c r="QSF13" s="13" t="s">
        <v>1764</v>
      </c>
      <c r="QSG13" s="8">
        <v>42796</v>
      </c>
      <c r="QSH13" s="12" t="s">
        <v>1763</v>
      </c>
      <c r="QSI13" s="12" t="s">
        <v>1608</v>
      </c>
      <c r="QSJ13" s="13" t="s">
        <v>1764</v>
      </c>
      <c r="QSK13" s="8">
        <v>42796</v>
      </c>
      <c r="QSL13" s="12" t="s">
        <v>1763</v>
      </c>
      <c r="QSM13" s="12" t="s">
        <v>1608</v>
      </c>
      <c r="QSN13" s="13" t="s">
        <v>1764</v>
      </c>
      <c r="QSO13" s="8">
        <v>42796</v>
      </c>
      <c r="QSP13" s="12" t="s">
        <v>1763</v>
      </c>
      <c r="QSQ13" s="12" t="s">
        <v>1608</v>
      </c>
      <c r="QSR13" s="13" t="s">
        <v>1764</v>
      </c>
      <c r="QSS13" s="8">
        <v>42796</v>
      </c>
      <c r="QST13" s="12" t="s">
        <v>1763</v>
      </c>
      <c r="QSU13" s="12" t="s">
        <v>1608</v>
      </c>
      <c r="QSV13" s="13" t="s">
        <v>1764</v>
      </c>
      <c r="QSW13" s="8">
        <v>42796</v>
      </c>
      <c r="QSX13" s="12" t="s">
        <v>1763</v>
      </c>
      <c r="QSY13" s="12" t="s">
        <v>1608</v>
      </c>
      <c r="QSZ13" s="13" t="s">
        <v>1764</v>
      </c>
      <c r="QTA13" s="8">
        <v>42796</v>
      </c>
      <c r="QTB13" s="12" t="s">
        <v>1763</v>
      </c>
      <c r="QTC13" s="12" t="s">
        <v>1608</v>
      </c>
      <c r="QTD13" s="13" t="s">
        <v>1764</v>
      </c>
      <c r="QTE13" s="8">
        <v>42796</v>
      </c>
      <c r="QTF13" s="12" t="s">
        <v>1763</v>
      </c>
      <c r="QTG13" s="12" t="s">
        <v>1608</v>
      </c>
      <c r="QTH13" s="13" t="s">
        <v>1764</v>
      </c>
      <c r="QTI13" s="8">
        <v>42796</v>
      </c>
      <c r="QTJ13" s="12" t="s">
        <v>1763</v>
      </c>
      <c r="QTK13" s="12" t="s">
        <v>1608</v>
      </c>
      <c r="QTL13" s="13" t="s">
        <v>1764</v>
      </c>
      <c r="QTM13" s="8">
        <v>42796</v>
      </c>
      <c r="QTN13" s="12" t="s">
        <v>1763</v>
      </c>
      <c r="QTO13" s="12" t="s">
        <v>1608</v>
      </c>
      <c r="QTP13" s="13" t="s">
        <v>1764</v>
      </c>
      <c r="QTQ13" s="8">
        <v>42796</v>
      </c>
      <c r="QTR13" s="12" t="s">
        <v>1763</v>
      </c>
      <c r="QTS13" s="12" t="s">
        <v>1608</v>
      </c>
      <c r="QTT13" s="13" t="s">
        <v>1764</v>
      </c>
      <c r="QTU13" s="8">
        <v>42796</v>
      </c>
      <c r="QTV13" s="12" t="s">
        <v>1763</v>
      </c>
      <c r="QTW13" s="12" t="s">
        <v>1608</v>
      </c>
      <c r="QTX13" s="13" t="s">
        <v>1764</v>
      </c>
      <c r="QTY13" s="8">
        <v>42796</v>
      </c>
      <c r="QTZ13" s="12" t="s">
        <v>1763</v>
      </c>
      <c r="QUA13" s="12" t="s">
        <v>1608</v>
      </c>
      <c r="QUB13" s="13" t="s">
        <v>1764</v>
      </c>
      <c r="QUC13" s="8">
        <v>42796</v>
      </c>
      <c r="QUD13" s="12" t="s">
        <v>1763</v>
      </c>
      <c r="QUE13" s="12" t="s">
        <v>1608</v>
      </c>
      <c r="QUF13" s="13" t="s">
        <v>1764</v>
      </c>
      <c r="QUG13" s="8">
        <v>42796</v>
      </c>
      <c r="QUH13" s="12" t="s">
        <v>1763</v>
      </c>
      <c r="QUI13" s="12" t="s">
        <v>1608</v>
      </c>
      <c r="QUJ13" s="13" t="s">
        <v>1764</v>
      </c>
      <c r="QUK13" s="8">
        <v>42796</v>
      </c>
      <c r="QUL13" s="12" t="s">
        <v>1763</v>
      </c>
      <c r="QUM13" s="12" t="s">
        <v>1608</v>
      </c>
      <c r="QUN13" s="13" t="s">
        <v>1764</v>
      </c>
      <c r="QUO13" s="8">
        <v>42796</v>
      </c>
      <c r="QUP13" s="12" t="s">
        <v>1763</v>
      </c>
      <c r="QUQ13" s="12" t="s">
        <v>1608</v>
      </c>
      <c r="QUR13" s="13" t="s">
        <v>1764</v>
      </c>
      <c r="QUS13" s="8">
        <v>42796</v>
      </c>
      <c r="QUT13" s="12" t="s">
        <v>1763</v>
      </c>
      <c r="QUU13" s="12" t="s">
        <v>1608</v>
      </c>
      <c r="QUV13" s="13" t="s">
        <v>1764</v>
      </c>
      <c r="QUW13" s="8">
        <v>42796</v>
      </c>
      <c r="QUX13" s="12" t="s">
        <v>1763</v>
      </c>
      <c r="QUY13" s="12" t="s">
        <v>1608</v>
      </c>
      <c r="QUZ13" s="13" t="s">
        <v>1764</v>
      </c>
      <c r="QVA13" s="8">
        <v>42796</v>
      </c>
      <c r="QVB13" s="12" t="s">
        <v>1763</v>
      </c>
      <c r="QVC13" s="12" t="s">
        <v>1608</v>
      </c>
      <c r="QVD13" s="13" t="s">
        <v>1764</v>
      </c>
      <c r="QVE13" s="8">
        <v>42796</v>
      </c>
      <c r="QVF13" s="12" t="s">
        <v>1763</v>
      </c>
      <c r="QVG13" s="12" t="s">
        <v>1608</v>
      </c>
      <c r="QVH13" s="13" t="s">
        <v>1764</v>
      </c>
      <c r="QVI13" s="8">
        <v>42796</v>
      </c>
      <c r="QVJ13" s="12" t="s">
        <v>1763</v>
      </c>
      <c r="QVK13" s="12" t="s">
        <v>1608</v>
      </c>
      <c r="QVL13" s="13" t="s">
        <v>1764</v>
      </c>
      <c r="QVM13" s="8">
        <v>42796</v>
      </c>
      <c r="QVN13" s="12" t="s">
        <v>1763</v>
      </c>
      <c r="QVO13" s="12" t="s">
        <v>1608</v>
      </c>
      <c r="QVP13" s="13" t="s">
        <v>1764</v>
      </c>
      <c r="QVQ13" s="8">
        <v>42796</v>
      </c>
      <c r="QVR13" s="12" t="s">
        <v>1763</v>
      </c>
      <c r="QVS13" s="12" t="s">
        <v>1608</v>
      </c>
      <c r="QVT13" s="13" t="s">
        <v>1764</v>
      </c>
      <c r="QVU13" s="8">
        <v>42796</v>
      </c>
      <c r="QVV13" s="12" t="s">
        <v>1763</v>
      </c>
      <c r="QVW13" s="12" t="s">
        <v>1608</v>
      </c>
      <c r="QVX13" s="13" t="s">
        <v>1764</v>
      </c>
      <c r="QVY13" s="8">
        <v>42796</v>
      </c>
      <c r="QVZ13" s="12" t="s">
        <v>1763</v>
      </c>
      <c r="QWA13" s="12" t="s">
        <v>1608</v>
      </c>
      <c r="QWB13" s="13" t="s">
        <v>1764</v>
      </c>
      <c r="QWC13" s="8">
        <v>42796</v>
      </c>
      <c r="QWD13" s="12" t="s">
        <v>1763</v>
      </c>
      <c r="QWE13" s="12" t="s">
        <v>1608</v>
      </c>
      <c r="QWF13" s="13" t="s">
        <v>1764</v>
      </c>
      <c r="QWG13" s="8">
        <v>42796</v>
      </c>
      <c r="QWH13" s="12" t="s">
        <v>1763</v>
      </c>
      <c r="QWI13" s="12" t="s">
        <v>1608</v>
      </c>
      <c r="QWJ13" s="13" t="s">
        <v>1764</v>
      </c>
      <c r="QWK13" s="8">
        <v>42796</v>
      </c>
      <c r="QWL13" s="12" t="s">
        <v>1763</v>
      </c>
      <c r="QWM13" s="12" t="s">
        <v>1608</v>
      </c>
      <c r="QWN13" s="13" t="s">
        <v>1764</v>
      </c>
      <c r="QWO13" s="8">
        <v>42796</v>
      </c>
      <c r="QWP13" s="12" t="s">
        <v>1763</v>
      </c>
      <c r="QWQ13" s="12" t="s">
        <v>1608</v>
      </c>
      <c r="QWR13" s="13" t="s">
        <v>1764</v>
      </c>
      <c r="QWS13" s="8">
        <v>42796</v>
      </c>
      <c r="QWT13" s="12" t="s">
        <v>1763</v>
      </c>
      <c r="QWU13" s="12" t="s">
        <v>1608</v>
      </c>
      <c r="QWV13" s="13" t="s">
        <v>1764</v>
      </c>
      <c r="QWW13" s="8">
        <v>42796</v>
      </c>
      <c r="QWX13" s="12" t="s">
        <v>1763</v>
      </c>
      <c r="QWY13" s="12" t="s">
        <v>1608</v>
      </c>
      <c r="QWZ13" s="13" t="s">
        <v>1764</v>
      </c>
      <c r="QXA13" s="8">
        <v>42796</v>
      </c>
      <c r="QXB13" s="12" t="s">
        <v>1763</v>
      </c>
      <c r="QXC13" s="12" t="s">
        <v>1608</v>
      </c>
      <c r="QXD13" s="13" t="s">
        <v>1764</v>
      </c>
      <c r="QXE13" s="8">
        <v>42796</v>
      </c>
      <c r="QXF13" s="12" t="s">
        <v>1763</v>
      </c>
      <c r="QXG13" s="12" t="s">
        <v>1608</v>
      </c>
      <c r="QXH13" s="13" t="s">
        <v>1764</v>
      </c>
      <c r="QXI13" s="8">
        <v>42796</v>
      </c>
      <c r="QXJ13" s="12" t="s">
        <v>1763</v>
      </c>
      <c r="QXK13" s="12" t="s">
        <v>1608</v>
      </c>
      <c r="QXL13" s="13" t="s">
        <v>1764</v>
      </c>
      <c r="QXM13" s="8">
        <v>42796</v>
      </c>
      <c r="QXN13" s="12" t="s">
        <v>1763</v>
      </c>
      <c r="QXO13" s="12" t="s">
        <v>1608</v>
      </c>
      <c r="QXP13" s="13" t="s">
        <v>1764</v>
      </c>
      <c r="QXQ13" s="8">
        <v>42796</v>
      </c>
      <c r="QXR13" s="12" t="s">
        <v>1763</v>
      </c>
      <c r="QXS13" s="12" t="s">
        <v>1608</v>
      </c>
      <c r="QXT13" s="13" t="s">
        <v>1764</v>
      </c>
      <c r="QXU13" s="8">
        <v>42796</v>
      </c>
      <c r="QXV13" s="12" t="s">
        <v>1763</v>
      </c>
      <c r="QXW13" s="12" t="s">
        <v>1608</v>
      </c>
      <c r="QXX13" s="13" t="s">
        <v>1764</v>
      </c>
      <c r="QXY13" s="8">
        <v>42796</v>
      </c>
      <c r="QXZ13" s="12" t="s">
        <v>1763</v>
      </c>
      <c r="QYA13" s="12" t="s">
        <v>1608</v>
      </c>
      <c r="QYB13" s="13" t="s">
        <v>1764</v>
      </c>
      <c r="QYC13" s="8">
        <v>42796</v>
      </c>
      <c r="QYD13" s="12" t="s">
        <v>1763</v>
      </c>
      <c r="QYE13" s="12" t="s">
        <v>1608</v>
      </c>
      <c r="QYF13" s="13" t="s">
        <v>1764</v>
      </c>
      <c r="QYG13" s="8">
        <v>42796</v>
      </c>
      <c r="QYH13" s="12" t="s">
        <v>1763</v>
      </c>
      <c r="QYI13" s="12" t="s">
        <v>1608</v>
      </c>
      <c r="QYJ13" s="13" t="s">
        <v>1764</v>
      </c>
      <c r="QYK13" s="8">
        <v>42796</v>
      </c>
      <c r="QYL13" s="12" t="s">
        <v>1763</v>
      </c>
      <c r="QYM13" s="12" t="s">
        <v>1608</v>
      </c>
      <c r="QYN13" s="13" t="s">
        <v>1764</v>
      </c>
      <c r="QYO13" s="8">
        <v>42796</v>
      </c>
      <c r="QYP13" s="12" t="s">
        <v>1763</v>
      </c>
      <c r="QYQ13" s="12" t="s">
        <v>1608</v>
      </c>
      <c r="QYR13" s="13" t="s">
        <v>1764</v>
      </c>
      <c r="QYS13" s="8">
        <v>42796</v>
      </c>
      <c r="QYT13" s="12" t="s">
        <v>1763</v>
      </c>
      <c r="QYU13" s="12" t="s">
        <v>1608</v>
      </c>
      <c r="QYV13" s="13" t="s">
        <v>1764</v>
      </c>
      <c r="QYW13" s="8">
        <v>42796</v>
      </c>
      <c r="QYX13" s="12" t="s">
        <v>1763</v>
      </c>
      <c r="QYY13" s="12" t="s">
        <v>1608</v>
      </c>
      <c r="QYZ13" s="13" t="s">
        <v>1764</v>
      </c>
      <c r="QZA13" s="8">
        <v>42796</v>
      </c>
      <c r="QZB13" s="12" t="s">
        <v>1763</v>
      </c>
      <c r="QZC13" s="12" t="s">
        <v>1608</v>
      </c>
      <c r="QZD13" s="13" t="s">
        <v>1764</v>
      </c>
      <c r="QZE13" s="8">
        <v>42796</v>
      </c>
      <c r="QZF13" s="12" t="s">
        <v>1763</v>
      </c>
      <c r="QZG13" s="12" t="s">
        <v>1608</v>
      </c>
      <c r="QZH13" s="13" t="s">
        <v>1764</v>
      </c>
      <c r="QZI13" s="8">
        <v>42796</v>
      </c>
      <c r="QZJ13" s="12" t="s">
        <v>1763</v>
      </c>
      <c r="QZK13" s="12" t="s">
        <v>1608</v>
      </c>
      <c r="QZL13" s="13" t="s">
        <v>1764</v>
      </c>
      <c r="QZM13" s="8">
        <v>42796</v>
      </c>
      <c r="QZN13" s="12" t="s">
        <v>1763</v>
      </c>
      <c r="QZO13" s="12" t="s">
        <v>1608</v>
      </c>
      <c r="QZP13" s="13" t="s">
        <v>1764</v>
      </c>
      <c r="QZQ13" s="8">
        <v>42796</v>
      </c>
      <c r="QZR13" s="12" t="s">
        <v>1763</v>
      </c>
      <c r="QZS13" s="12" t="s">
        <v>1608</v>
      </c>
      <c r="QZT13" s="13" t="s">
        <v>1764</v>
      </c>
      <c r="QZU13" s="8">
        <v>42796</v>
      </c>
      <c r="QZV13" s="12" t="s">
        <v>1763</v>
      </c>
      <c r="QZW13" s="12" t="s">
        <v>1608</v>
      </c>
      <c r="QZX13" s="13" t="s">
        <v>1764</v>
      </c>
      <c r="QZY13" s="8">
        <v>42796</v>
      </c>
      <c r="QZZ13" s="12" t="s">
        <v>1763</v>
      </c>
      <c r="RAA13" s="12" t="s">
        <v>1608</v>
      </c>
      <c r="RAB13" s="13" t="s">
        <v>1764</v>
      </c>
      <c r="RAC13" s="8">
        <v>42796</v>
      </c>
      <c r="RAD13" s="12" t="s">
        <v>1763</v>
      </c>
      <c r="RAE13" s="12" t="s">
        <v>1608</v>
      </c>
      <c r="RAF13" s="13" t="s">
        <v>1764</v>
      </c>
      <c r="RAG13" s="8">
        <v>42796</v>
      </c>
      <c r="RAH13" s="12" t="s">
        <v>1763</v>
      </c>
      <c r="RAI13" s="12" t="s">
        <v>1608</v>
      </c>
      <c r="RAJ13" s="13" t="s">
        <v>1764</v>
      </c>
      <c r="RAK13" s="8">
        <v>42796</v>
      </c>
      <c r="RAL13" s="12" t="s">
        <v>1763</v>
      </c>
      <c r="RAM13" s="12" t="s">
        <v>1608</v>
      </c>
      <c r="RAN13" s="13" t="s">
        <v>1764</v>
      </c>
      <c r="RAO13" s="8">
        <v>42796</v>
      </c>
      <c r="RAP13" s="12" t="s">
        <v>1763</v>
      </c>
      <c r="RAQ13" s="12" t="s">
        <v>1608</v>
      </c>
      <c r="RAR13" s="13" t="s">
        <v>1764</v>
      </c>
      <c r="RAS13" s="8">
        <v>42796</v>
      </c>
      <c r="RAT13" s="12" t="s">
        <v>1763</v>
      </c>
      <c r="RAU13" s="12" t="s">
        <v>1608</v>
      </c>
      <c r="RAV13" s="13" t="s">
        <v>1764</v>
      </c>
      <c r="RAW13" s="8">
        <v>42796</v>
      </c>
      <c r="RAX13" s="12" t="s">
        <v>1763</v>
      </c>
      <c r="RAY13" s="12" t="s">
        <v>1608</v>
      </c>
      <c r="RAZ13" s="13" t="s">
        <v>1764</v>
      </c>
      <c r="RBA13" s="8">
        <v>42796</v>
      </c>
      <c r="RBB13" s="12" t="s">
        <v>1763</v>
      </c>
      <c r="RBC13" s="12" t="s">
        <v>1608</v>
      </c>
      <c r="RBD13" s="13" t="s">
        <v>1764</v>
      </c>
      <c r="RBE13" s="8">
        <v>42796</v>
      </c>
      <c r="RBF13" s="12" t="s">
        <v>1763</v>
      </c>
      <c r="RBG13" s="12" t="s">
        <v>1608</v>
      </c>
      <c r="RBH13" s="13" t="s">
        <v>1764</v>
      </c>
      <c r="RBI13" s="8">
        <v>42796</v>
      </c>
      <c r="RBJ13" s="12" t="s">
        <v>1763</v>
      </c>
      <c r="RBK13" s="12" t="s">
        <v>1608</v>
      </c>
      <c r="RBL13" s="13" t="s">
        <v>1764</v>
      </c>
      <c r="RBM13" s="8">
        <v>42796</v>
      </c>
      <c r="RBN13" s="12" t="s">
        <v>1763</v>
      </c>
      <c r="RBO13" s="12" t="s">
        <v>1608</v>
      </c>
      <c r="RBP13" s="13" t="s">
        <v>1764</v>
      </c>
      <c r="RBQ13" s="8">
        <v>42796</v>
      </c>
      <c r="RBR13" s="12" t="s">
        <v>1763</v>
      </c>
      <c r="RBS13" s="12" t="s">
        <v>1608</v>
      </c>
      <c r="RBT13" s="13" t="s">
        <v>1764</v>
      </c>
      <c r="RBU13" s="8">
        <v>42796</v>
      </c>
      <c r="RBV13" s="12" t="s">
        <v>1763</v>
      </c>
      <c r="RBW13" s="12" t="s">
        <v>1608</v>
      </c>
      <c r="RBX13" s="13" t="s">
        <v>1764</v>
      </c>
      <c r="RBY13" s="8">
        <v>42796</v>
      </c>
      <c r="RBZ13" s="12" t="s">
        <v>1763</v>
      </c>
      <c r="RCA13" s="12" t="s">
        <v>1608</v>
      </c>
      <c r="RCB13" s="13" t="s">
        <v>1764</v>
      </c>
      <c r="RCC13" s="8">
        <v>42796</v>
      </c>
      <c r="RCD13" s="12" t="s">
        <v>1763</v>
      </c>
      <c r="RCE13" s="12" t="s">
        <v>1608</v>
      </c>
      <c r="RCF13" s="13" t="s">
        <v>1764</v>
      </c>
      <c r="RCG13" s="8">
        <v>42796</v>
      </c>
      <c r="RCH13" s="12" t="s">
        <v>1763</v>
      </c>
      <c r="RCI13" s="12" t="s">
        <v>1608</v>
      </c>
      <c r="RCJ13" s="13" t="s">
        <v>1764</v>
      </c>
      <c r="RCK13" s="8">
        <v>42796</v>
      </c>
      <c r="RCL13" s="12" t="s">
        <v>1763</v>
      </c>
      <c r="RCM13" s="12" t="s">
        <v>1608</v>
      </c>
      <c r="RCN13" s="13" t="s">
        <v>1764</v>
      </c>
      <c r="RCO13" s="8">
        <v>42796</v>
      </c>
      <c r="RCP13" s="12" t="s">
        <v>1763</v>
      </c>
      <c r="RCQ13" s="12" t="s">
        <v>1608</v>
      </c>
      <c r="RCR13" s="13" t="s">
        <v>1764</v>
      </c>
      <c r="RCS13" s="8">
        <v>42796</v>
      </c>
      <c r="RCT13" s="12" t="s">
        <v>1763</v>
      </c>
      <c r="RCU13" s="12" t="s">
        <v>1608</v>
      </c>
      <c r="RCV13" s="13" t="s">
        <v>1764</v>
      </c>
      <c r="RCW13" s="8">
        <v>42796</v>
      </c>
      <c r="RCX13" s="12" t="s">
        <v>1763</v>
      </c>
      <c r="RCY13" s="12" t="s">
        <v>1608</v>
      </c>
      <c r="RCZ13" s="13" t="s">
        <v>1764</v>
      </c>
      <c r="RDA13" s="8">
        <v>42796</v>
      </c>
      <c r="RDB13" s="12" t="s">
        <v>1763</v>
      </c>
      <c r="RDC13" s="12" t="s">
        <v>1608</v>
      </c>
      <c r="RDD13" s="13" t="s">
        <v>1764</v>
      </c>
      <c r="RDE13" s="8">
        <v>42796</v>
      </c>
      <c r="RDF13" s="12" t="s">
        <v>1763</v>
      </c>
      <c r="RDG13" s="12" t="s">
        <v>1608</v>
      </c>
      <c r="RDH13" s="13" t="s">
        <v>1764</v>
      </c>
      <c r="RDI13" s="8">
        <v>42796</v>
      </c>
      <c r="RDJ13" s="12" t="s">
        <v>1763</v>
      </c>
      <c r="RDK13" s="12" t="s">
        <v>1608</v>
      </c>
      <c r="RDL13" s="13" t="s">
        <v>1764</v>
      </c>
      <c r="RDM13" s="8">
        <v>42796</v>
      </c>
      <c r="RDN13" s="12" t="s">
        <v>1763</v>
      </c>
      <c r="RDO13" s="12" t="s">
        <v>1608</v>
      </c>
      <c r="RDP13" s="13" t="s">
        <v>1764</v>
      </c>
      <c r="RDQ13" s="8">
        <v>42796</v>
      </c>
      <c r="RDR13" s="12" t="s">
        <v>1763</v>
      </c>
      <c r="RDS13" s="12" t="s">
        <v>1608</v>
      </c>
      <c r="RDT13" s="13" t="s">
        <v>1764</v>
      </c>
      <c r="RDU13" s="8">
        <v>42796</v>
      </c>
      <c r="RDV13" s="12" t="s">
        <v>1763</v>
      </c>
      <c r="RDW13" s="12" t="s">
        <v>1608</v>
      </c>
      <c r="RDX13" s="13" t="s">
        <v>1764</v>
      </c>
      <c r="RDY13" s="8">
        <v>42796</v>
      </c>
      <c r="RDZ13" s="12" t="s">
        <v>1763</v>
      </c>
      <c r="REA13" s="12" t="s">
        <v>1608</v>
      </c>
      <c r="REB13" s="13" t="s">
        <v>1764</v>
      </c>
      <c r="REC13" s="8">
        <v>42796</v>
      </c>
      <c r="RED13" s="12" t="s">
        <v>1763</v>
      </c>
      <c r="REE13" s="12" t="s">
        <v>1608</v>
      </c>
      <c r="REF13" s="13" t="s">
        <v>1764</v>
      </c>
      <c r="REG13" s="8">
        <v>42796</v>
      </c>
      <c r="REH13" s="12" t="s">
        <v>1763</v>
      </c>
      <c r="REI13" s="12" t="s">
        <v>1608</v>
      </c>
      <c r="REJ13" s="13" t="s">
        <v>1764</v>
      </c>
      <c r="REK13" s="8">
        <v>42796</v>
      </c>
      <c r="REL13" s="12" t="s">
        <v>1763</v>
      </c>
      <c r="REM13" s="12" t="s">
        <v>1608</v>
      </c>
      <c r="REN13" s="13" t="s">
        <v>1764</v>
      </c>
      <c r="REO13" s="8">
        <v>42796</v>
      </c>
      <c r="REP13" s="12" t="s">
        <v>1763</v>
      </c>
      <c r="REQ13" s="12" t="s">
        <v>1608</v>
      </c>
      <c r="RER13" s="13" t="s">
        <v>1764</v>
      </c>
      <c r="RES13" s="8">
        <v>42796</v>
      </c>
      <c r="RET13" s="12" t="s">
        <v>1763</v>
      </c>
      <c r="REU13" s="12" t="s">
        <v>1608</v>
      </c>
      <c r="REV13" s="13" t="s">
        <v>1764</v>
      </c>
      <c r="REW13" s="8">
        <v>42796</v>
      </c>
      <c r="REX13" s="12" t="s">
        <v>1763</v>
      </c>
      <c r="REY13" s="12" t="s">
        <v>1608</v>
      </c>
      <c r="REZ13" s="13" t="s">
        <v>1764</v>
      </c>
      <c r="RFA13" s="8">
        <v>42796</v>
      </c>
      <c r="RFB13" s="12" t="s">
        <v>1763</v>
      </c>
      <c r="RFC13" s="12" t="s">
        <v>1608</v>
      </c>
      <c r="RFD13" s="13" t="s">
        <v>1764</v>
      </c>
      <c r="RFE13" s="8">
        <v>42796</v>
      </c>
      <c r="RFF13" s="12" t="s">
        <v>1763</v>
      </c>
      <c r="RFG13" s="12" t="s">
        <v>1608</v>
      </c>
      <c r="RFH13" s="13" t="s">
        <v>1764</v>
      </c>
      <c r="RFI13" s="8">
        <v>42796</v>
      </c>
      <c r="RFJ13" s="12" t="s">
        <v>1763</v>
      </c>
      <c r="RFK13" s="12" t="s">
        <v>1608</v>
      </c>
      <c r="RFL13" s="13" t="s">
        <v>1764</v>
      </c>
      <c r="RFM13" s="8">
        <v>42796</v>
      </c>
      <c r="RFN13" s="12" t="s">
        <v>1763</v>
      </c>
      <c r="RFO13" s="12" t="s">
        <v>1608</v>
      </c>
      <c r="RFP13" s="13" t="s">
        <v>1764</v>
      </c>
      <c r="RFQ13" s="8">
        <v>42796</v>
      </c>
      <c r="RFR13" s="12" t="s">
        <v>1763</v>
      </c>
      <c r="RFS13" s="12" t="s">
        <v>1608</v>
      </c>
      <c r="RFT13" s="13" t="s">
        <v>1764</v>
      </c>
      <c r="RFU13" s="8">
        <v>42796</v>
      </c>
      <c r="RFV13" s="12" t="s">
        <v>1763</v>
      </c>
      <c r="RFW13" s="12" t="s">
        <v>1608</v>
      </c>
      <c r="RFX13" s="13" t="s">
        <v>1764</v>
      </c>
      <c r="RFY13" s="8">
        <v>42796</v>
      </c>
      <c r="RFZ13" s="12" t="s">
        <v>1763</v>
      </c>
      <c r="RGA13" s="12" t="s">
        <v>1608</v>
      </c>
      <c r="RGB13" s="13" t="s">
        <v>1764</v>
      </c>
      <c r="RGC13" s="8">
        <v>42796</v>
      </c>
      <c r="RGD13" s="12" t="s">
        <v>1763</v>
      </c>
      <c r="RGE13" s="12" t="s">
        <v>1608</v>
      </c>
      <c r="RGF13" s="13" t="s">
        <v>1764</v>
      </c>
      <c r="RGG13" s="8">
        <v>42796</v>
      </c>
      <c r="RGH13" s="12" t="s">
        <v>1763</v>
      </c>
      <c r="RGI13" s="12" t="s">
        <v>1608</v>
      </c>
      <c r="RGJ13" s="13" t="s">
        <v>1764</v>
      </c>
      <c r="RGK13" s="8">
        <v>42796</v>
      </c>
      <c r="RGL13" s="12" t="s">
        <v>1763</v>
      </c>
      <c r="RGM13" s="12" t="s">
        <v>1608</v>
      </c>
      <c r="RGN13" s="13" t="s">
        <v>1764</v>
      </c>
      <c r="RGO13" s="8">
        <v>42796</v>
      </c>
      <c r="RGP13" s="12" t="s">
        <v>1763</v>
      </c>
      <c r="RGQ13" s="12" t="s">
        <v>1608</v>
      </c>
      <c r="RGR13" s="13" t="s">
        <v>1764</v>
      </c>
      <c r="RGS13" s="8">
        <v>42796</v>
      </c>
      <c r="RGT13" s="12" t="s">
        <v>1763</v>
      </c>
      <c r="RGU13" s="12" t="s">
        <v>1608</v>
      </c>
      <c r="RGV13" s="13" t="s">
        <v>1764</v>
      </c>
      <c r="RGW13" s="8">
        <v>42796</v>
      </c>
      <c r="RGX13" s="12" t="s">
        <v>1763</v>
      </c>
      <c r="RGY13" s="12" t="s">
        <v>1608</v>
      </c>
      <c r="RGZ13" s="13" t="s">
        <v>1764</v>
      </c>
      <c r="RHA13" s="8">
        <v>42796</v>
      </c>
      <c r="RHB13" s="12" t="s">
        <v>1763</v>
      </c>
      <c r="RHC13" s="12" t="s">
        <v>1608</v>
      </c>
      <c r="RHD13" s="13" t="s">
        <v>1764</v>
      </c>
      <c r="RHE13" s="8">
        <v>42796</v>
      </c>
      <c r="RHF13" s="12" t="s">
        <v>1763</v>
      </c>
      <c r="RHG13" s="12" t="s">
        <v>1608</v>
      </c>
      <c r="RHH13" s="13" t="s">
        <v>1764</v>
      </c>
      <c r="RHI13" s="8">
        <v>42796</v>
      </c>
      <c r="RHJ13" s="12" t="s">
        <v>1763</v>
      </c>
      <c r="RHK13" s="12" t="s">
        <v>1608</v>
      </c>
      <c r="RHL13" s="13" t="s">
        <v>1764</v>
      </c>
      <c r="RHM13" s="8">
        <v>42796</v>
      </c>
      <c r="RHN13" s="12" t="s">
        <v>1763</v>
      </c>
      <c r="RHO13" s="12" t="s">
        <v>1608</v>
      </c>
      <c r="RHP13" s="13" t="s">
        <v>1764</v>
      </c>
      <c r="RHQ13" s="8">
        <v>42796</v>
      </c>
      <c r="RHR13" s="12" t="s">
        <v>1763</v>
      </c>
      <c r="RHS13" s="12" t="s">
        <v>1608</v>
      </c>
      <c r="RHT13" s="13" t="s">
        <v>1764</v>
      </c>
      <c r="RHU13" s="8">
        <v>42796</v>
      </c>
      <c r="RHV13" s="12" t="s">
        <v>1763</v>
      </c>
      <c r="RHW13" s="12" t="s">
        <v>1608</v>
      </c>
      <c r="RHX13" s="13" t="s">
        <v>1764</v>
      </c>
      <c r="RHY13" s="8">
        <v>42796</v>
      </c>
      <c r="RHZ13" s="12" t="s">
        <v>1763</v>
      </c>
      <c r="RIA13" s="12" t="s">
        <v>1608</v>
      </c>
      <c r="RIB13" s="13" t="s">
        <v>1764</v>
      </c>
      <c r="RIC13" s="8">
        <v>42796</v>
      </c>
      <c r="RID13" s="12" t="s">
        <v>1763</v>
      </c>
      <c r="RIE13" s="12" t="s">
        <v>1608</v>
      </c>
      <c r="RIF13" s="13" t="s">
        <v>1764</v>
      </c>
      <c r="RIG13" s="8">
        <v>42796</v>
      </c>
      <c r="RIH13" s="12" t="s">
        <v>1763</v>
      </c>
      <c r="RII13" s="12" t="s">
        <v>1608</v>
      </c>
      <c r="RIJ13" s="13" t="s">
        <v>1764</v>
      </c>
      <c r="RIK13" s="8">
        <v>42796</v>
      </c>
      <c r="RIL13" s="12" t="s">
        <v>1763</v>
      </c>
      <c r="RIM13" s="12" t="s">
        <v>1608</v>
      </c>
      <c r="RIN13" s="13" t="s">
        <v>1764</v>
      </c>
      <c r="RIO13" s="8">
        <v>42796</v>
      </c>
      <c r="RIP13" s="12" t="s">
        <v>1763</v>
      </c>
      <c r="RIQ13" s="12" t="s">
        <v>1608</v>
      </c>
      <c r="RIR13" s="13" t="s">
        <v>1764</v>
      </c>
      <c r="RIS13" s="8">
        <v>42796</v>
      </c>
      <c r="RIT13" s="12" t="s">
        <v>1763</v>
      </c>
      <c r="RIU13" s="12" t="s">
        <v>1608</v>
      </c>
      <c r="RIV13" s="13" t="s">
        <v>1764</v>
      </c>
      <c r="RIW13" s="8">
        <v>42796</v>
      </c>
      <c r="RIX13" s="12" t="s">
        <v>1763</v>
      </c>
      <c r="RIY13" s="12" t="s">
        <v>1608</v>
      </c>
      <c r="RIZ13" s="13" t="s">
        <v>1764</v>
      </c>
      <c r="RJA13" s="8">
        <v>42796</v>
      </c>
      <c r="RJB13" s="12" t="s">
        <v>1763</v>
      </c>
      <c r="RJC13" s="12" t="s">
        <v>1608</v>
      </c>
      <c r="RJD13" s="13" t="s">
        <v>1764</v>
      </c>
      <c r="RJE13" s="8">
        <v>42796</v>
      </c>
      <c r="RJF13" s="12" t="s">
        <v>1763</v>
      </c>
      <c r="RJG13" s="12" t="s">
        <v>1608</v>
      </c>
      <c r="RJH13" s="13" t="s">
        <v>1764</v>
      </c>
      <c r="RJI13" s="8">
        <v>42796</v>
      </c>
      <c r="RJJ13" s="12" t="s">
        <v>1763</v>
      </c>
      <c r="RJK13" s="12" t="s">
        <v>1608</v>
      </c>
      <c r="RJL13" s="13" t="s">
        <v>1764</v>
      </c>
      <c r="RJM13" s="8">
        <v>42796</v>
      </c>
      <c r="RJN13" s="12" t="s">
        <v>1763</v>
      </c>
      <c r="RJO13" s="12" t="s">
        <v>1608</v>
      </c>
      <c r="RJP13" s="13" t="s">
        <v>1764</v>
      </c>
      <c r="RJQ13" s="8">
        <v>42796</v>
      </c>
      <c r="RJR13" s="12" t="s">
        <v>1763</v>
      </c>
      <c r="RJS13" s="12" t="s">
        <v>1608</v>
      </c>
      <c r="RJT13" s="13" t="s">
        <v>1764</v>
      </c>
      <c r="RJU13" s="8">
        <v>42796</v>
      </c>
      <c r="RJV13" s="12" t="s">
        <v>1763</v>
      </c>
      <c r="RJW13" s="12" t="s">
        <v>1608</v>
      </c>
      <c r="RJX13" s="13" t="s">
        <v>1764</v>
      </c>
      <c r="RJY13" s="8">
        <v>42796</v>
      </c>
      <c r="RJZ13" s="12" t="s">
        <v>1763</v>
      </c>
      <c r="RKA13" s="12" t="s">
        <v>1608</v>
      </c>
      <c r="RKB13" s="13" t="s">
        <v>1764</v>
      </c>
      <c r="RKC13" s="8">
        <v>42796</v>
      </c>
      <c r="RKD13" s="12" t="s">
        <v>1763</v>
      </c>
      <c r="RKE13" s="12" t="s">
        <v>1608</v>
      </c>
      <c r="RKF13" s="13" t="s">
        <v>1764</v>
      </c>
      <c r="RKG13" s="8">
        <v>42796</v>
      </c>
      <c r="RKH13" s="12" t="s">
        <v>1763</v>
      </c>
      <c r="RKI13" s="12" t="s">
        <v>1608</v>
      </c>
      <c r="RKJ13" s="13" t="s">
        <v>1764</v>
      </c>
      <c r="RKK13" s="8">
        <v>42796</v>
      </c>
      <c r="RKL13" s="12" t="s">
        <v>1763</v>
      </c>
      <c r="RKM13" s="12" t="s">
        <v>1608</v>
      </c>
      <c r="RKN13" s="13" t="s">
        <v>1764</v>
      </c>
      <c r="RKO13" s="8">
        <v>42796</v>
      </c>
      <c r="RKP13" s="12" t="s">
        <v>1763</v>
      </c>
      <c r="RKQ13" s="12" t="s">
        <v>1608</v>
      </c>
      <c r="RKR13" s="13" t="s">
        <v>1764</v>
      </c>
      <c r="RKS13" s="8">
        <v>42796</v>
      </c>
      <c r="RKT13" s="12" t="s">
        <v>1763</v>
      </c>
      <c r="RKU13" s="12" t="s">
        <v>1608</v>
      </c>
      <c r="RKV13" s="13" t="s">
        <v>1764</v>
      </c>
      <c r="RKW13" s="8">
        <v>42796</v>
      </c>
      <c r="RKX13" s="12" t="s">
        <v>1763</v>
      </c>
      <c r="RKY13" s="12" t="s">
        <v>1608</v>
      </c>
      <c r="RKZ13" s="13" t="s">
        <v>1764</v>
      </c>
      <c r="RLA13" s="8">
        <v>42796</v>
      </c>
      <c r="RLB13" s="12" t="s">
        <v>1763</v>
      </c>
      <c r="RLC13" s="12" t="s">
        <v>1608</v>
      </c>
      <c r="RLD13" s="13" t="s">
        <v>1764</v>
      </c>
      <c r="RLE13" s="8">
        <v>42796</v>
      </c>
      <c r="RLF13" s="12" t="s">
        <v>1763</v>
      </c>
      <c r="RLG13" s="12" t="s">
        <v>1608</v>
      </c>
      <c r="RLH13" s="13" t="s">
        <v>1764</v>
      </c>
      <c r="RLI13" s="8">
        <v>42796</v>
      </c>
      <c r="RLJ13" s="12" t="s">
        <v>1763</v>
      </c>
      <c r="RLK13" s="12" t="s">
        <v>1608</v>
      </c>
      <c r="RLL13" s="13" t="s">
        <v>1764</v>
      </c>
      <c r="RLM13" s="8">
        <v>42796</v>
      </c>
      <c r="RLN13" s="12" t="s">
        <v>1763</v>
      </c>
      <c r="RLO13" s="12" t="s">
        <v>1608</v>
      </c>
      <c r="RLP13" s="13" t="s">
        <v>1764</v>
      </c>
      <c r="RLQ13" s="8">
        <v>42796</v>
      </c>
      <c r="RLR13" s="12" t="s">
        <v>1763</v>
      </c>
      <c r="RLS13" s="12" t="s">
        <v>1608</v>
      </c>
      <c r="RLT13" s="13" t="s">
        <v>1764</v>
      </c>
      <c r="RLU13" s="8">
        <v>42796</v>
      </c>
      <c r="RLV13" s="12" t="s">
        <v>1763</v>
      </c>
      <c r="RLW13" s="12" t="s">
        <v>1608</v>
      </c>
      <c r="RLX13" s="13" t="s">
        <v>1764</v>
      </c>
      <c r="RLY13" s="8">
        <v>42796</v>
      </c>
      <c r="RLZ13" s="12" t="s">
        <v>1763</v>
      </c>
      <c r="RMA13" s="12" t="s">
        <v>1608</v>
      </c>
      <c r="RMB13" s="13" t="s">
        <v>1764</v>
      </c>
      <c r="RMC13" s="8">
        <v>42796</v>
      </c>
      <c r="RMD13" s="12" t="s">
        <v>1763</v>
      </c>
      <c r="RME13" s="12" t="s">
        <v>1608</v>
      </c>
      <c r="RMF13" s="13" t="s">
        <v>1764</v>
      </c>
      <c r="RMG13" s="8">
        <v>42796</v>
      </c>
      <c r="RMH13" s="12" t="s">
        <v>1763</v>
      </c>
      <c r="RMI13" s="12" t="s">
        <v>1608</v>
      </c>
      <c r="RMJ13" s="13" t="s">
        <v>1764</v>
      </c>
      <c r="RMK13" s="8">
        <v>42796</v>
      </c>
      <c r="RML13" s="12" t="s">
        <v>1763</v>
      </c>
      <c r="RMM13" s="12" t="s">
        <v>1608</v>
      </c>
      <c r="RMN13" s="13" t="s">
        <v>1764</v>
      </c>
      <c r="RMO13" s="8">
        <v>42796</v>
      </c>
      <c r="RMP13" s="12" t="s">
        <v>1763</v>
      </c>
      <c r="RMQ13" s="12" t="s">
        <v>1608</v>
      </c>
      <c r="RMR13" s="13" t="s">
        <v>1764</v>
      </c>
      <c r="RMS13" s="8">
        <v>42796</v>
      </c>
      <c r="RMT13" s="12" t="s">
        <v>1763</v>
      </c>
      <c r="RMU13" s="12" t="s">
        <v>1608</v>
      </c>
      <c r="RMV13" s="13" t="s">
        <v>1764</v>
      </c>
      <c r="RMW13" s="8">
        <v>42796</v>
      </c>
      <c r="RMX13" s="12" t="s">
        <v>1763</v>
      </c>
      <c r="RMY13" s="12" t="s">
        <v>1608</v>
      </c>
      <c r="RMZ13" s="13" t="s">
        <v>1764</v>
      </c>
      <c r="RNA13" s="8">
        <v>42796</v>
      </c>
      <c r="RNB13" s="12" t="s">
        <v>1763</v>
      </c>
      <c r="RNC13" s="12" t="s">
        <v>1608</v>
      </c>
      <c r="RND13" s="13" t="s">
        <v>1764</v>
      </c>
      <c r="RNE13" s="8">
        <v>42796</v>
      </c>
      <c r="RNF13" s="12" t="s">
        <v>1763</v>
      </c>
      <c r="RNG13" s="12" t="s">
        <v>1608</v>
      </c>
      <c r="RNH13" s="13" t="s">
        <v>1764</v>
      </c>
      <c r="RNI13" s="8">
        <v>42796</v>
      </c>
      <c r="RNJ13" s="12" t="s">
        <v>1763</v>
      </c>
      <c r="RNK13" s="12" t="s">
        <v>1608</v>
      </c>
      <c r="RNL13" s="13" t="s">
        <v>1764</v>
      </c>
      <c r="RNM13" s="8">
        <v>42796</v>
      </c>
      <c r="RNN13" s="12" t="s">
        <v>1763</v>
      </c>
      <c r="RNO13" s="12" t="s">
        <v>1608</v>
      </c>
      <c r="RNP13" s="13" t="s">
        <v>1764</v>
      </c>
      <c r="RNQ13" s="8">
        <v>42796</v>
      </c>
      <c r="RNR13" s="12" t="s">
        <v>1763</v>
      </c>
      <c r="RNS13" s="12" t="s">
        <v>1608</v>
      </c>
      <c r="RNT13" s="13" t="s">
        <v>1764</v>
      </c>
      <c r="RNU13" s="8">
        <v>42796</v>
      </c>
      <c r="RNV13" s="12" t="s">
        <v>1763</v>
      </c>
      <c r="RNW13" s="12" t="s">
        <v>1608</v>
      </c>
      <c r="RNX13" s="13" t="s">
        <v>1764</v>
      </c>
      <c r="RNY13" s="8">
        <v>42796</v>
      </c>
      <c r="RNZ13" s="12" t="s">
        <v>1763</v>
      </c>
      <c r="ROA13" s="12" t="s">
        <v>1608</v>
      </c>
      <c r="ROB13" s="13" t="s">
        <v>1764</v>
      </c>
      <c r="ROC13" s="8">
        <v>42796</v>
      </c>
      <c r="ROD13" s="12" t="s">
        <v>1763</v>
      </c>
      <c r="ROE13" s="12" t="s">
        <v>1608</v>
      </c>
      <c r="ROF13" s="13" t="s">
        <v>1764</v>
      </c>
      <c r="ROG13" s="8">
        <v>42796</v>
      </c>
      <c r="ROH13" s="12" t="s">
        <v>1763</v>
      </c>
      <c r="ROI13" s="12" t="s">
        <v>1608</v>
      </c>
      <c r="ROJ13" s="13" t="s">
        <v>1764</v>
      </c>
      <c r="ROK13" s="8">
        <v>42796</v>
      </c>
      <c r="ROL13" s="12" t="s">
        <v>1763</v>
      </c>
      <c r="ROM13" s="12" t="s">
        <v>1608</v>
      </c>
      <c r="RON13" s="13" t="s">
        <v>1764</v>
      </c>
      <c r="ROO13" s="8">
        <v>42796</v>
      </c>
      <c r="ROP13" s="12" t="s">
        <v>1763</v>
      </c>
      <c r="ROQ13" s="12" t="s">
        <v>1608</v>
      </c>
      <c r="ROR13" s="13" t="s">
        <v>1764</v>
      </c>
      <c r="ROS13" s="8">
        <v>42796</v>
      </c>
      <c r="ROT13" s="12" t="s">
        <v>1763</v>
      </c>
      <c r="ROU13" s="12" t="s">
        <v>1608</v>
      </c>
      <c r="ROV13" s="13" t="s">
        <v>1764</v>
      </c>
      <c r="ROW13" s="8">
        <v>42796</v>
      </c>
      <c r="ROX13" s="12" t="s">
        <v>1763</v>
      </c>
      <c r="ROY13" s="12" t="s">
        <v>1608</v>
      </c>
      <c r="ROZ13" s="13" t="s">
        <v>1764</v>
      </c>
      <c r="RPA13" s="8">
        <v>42796</v>
      </c>
      <c r="RPB13" s="12" t="s">
        <v>1763</v>
      </c>
      <c r="RPC13" s="12" t="s">
        <v>1608</v>
      </c>
      <c r="RPD13" s="13" t="s">
        <v>1764</v>
      </c>
      <c r="RPE13" s="8">
        <v>42796</v>
      </c>
      <c r="RPF13" s="12" t="s">
        <v>1763</v>
      </c>
      <c r="RPG13" s="12" t="s">
        <v>1608</v>
      </c>
      <c r="RPH13" s="13" t="s">
        <v>1764</v>
      </c>
      <c r="RPI13" s="8">
        <v>42796</v>
      </c>
      <c r="RPJ13" s="12" t="s">
        <v>1763</v>
      </c>
      <c r="RPK13" s="12" t="s">
        <v>1608</v>
      </c>
      <c r="RPL13" s="13" t="s">
        <v>1764</v>
      </c>
      <c r="RPM13" s="8">
        <v>42796</v>
      </c>
      <c r="RPN13" s="12" t="s">
        <v>1763</v>
      </c>
      <c r="RPO13" s="12" t="s">
        <v>1608</v>
      </c>
      <c r="RPP13" s="13" t="s">
        <v>1764</v>
      </c>
      <c r="RPQ13" s="8">
        <v>42796</v>
      </c>
      <c r="RPR13" s="12" t="s">
        <v>1763</v>
      </c>
      <c r="RPS13" s="12" t="s">
        <v>1608</v>
      </c>
      <c r="RPT13" s="13" t="s">
        <v>1764</v>
      </c>
      <c r="RPU13" s="8">
        <v>42796</v>
      </c>
      <c r="RPV13" s="12" t="s">
        <v>1763</v>
      </c>
      <c r="RPW13" s="12" t="s">
        <v>1608</v>
      </c>
      <c r="RPX13" s="13" t="s">
        <v>1764</v>
      </c>
      <c r="RPY13" s="8">
        <v>42796</v>
      </c>
      <c r="RPZ13" s="12" t="s">
        <v>1763</v>
      </c>
      <c r="RQA13" s="12" t="s">
        <v>1608</v>
      </c>
      <c r="RQB13" s="13" t="s">
        <v>1764</v>
      </c>
      <c r="RQC13" s="8">
        <v>42796</v>
      </c>
      <c r="RQD13" s="12" t="s">
        <v>1763</v>
      </c>
      <c r="RQE13" s="12" t="s">
        <v>1608</v>
      </c>
      <c r="RQF13" s="13" t="s">
        <v>1764</v>
      </c>
      <c r="RQG13" s="8">
        <v>42796</v>
      </c>
      <c r="RQH13" s="12" t="s">
        <v>1763</v>
      </c>
      <c r="RQI13" s="12" t="s">
        <v>1608</v>
      </c>
      <c r="RQJ13" s="13" t="s">
        <v>1764</v>
      </c>
      <c r="RQK13" s="8">
        <v>42796</v>
      </c>
      <c r="RQL13" s="12" t="s">
        <v>1763</v>
      </c>
      <c r="RQM13" s="12" t="s">
        <v>1608</v>
      </c>
      <c r="RQN13" s="13" t="s">
        <v>1764</v>
      </c>
      <c r="RQO13" s="8">
        <v>42796</v>
      </c>
      <c r="RQP13" s="12" t="s">
        <v>1763</v>
      </c>
      <c r="RQQ13" s="12" t="s">
        <v>1608</v>
      </c>
      <c r="RQR13" s="13" t="s">
        <v>1764</v>
      </c>
      <c r="RQS13" s="8">
        <v>42796</v>
      </c>
      <c r="RQT13" s="12" t="s">
        <v>1763</v>
      </c>
      <c r="RQU13" s="12" t="s">
        <v>1608</v>
      </c>
      <c r="RQV13" s="13" t="s">
        <v>1764</v>
      </c>
      <c r="RQW13" s="8">
        <v>42796</v>
      </c>
      <c r="RQX13" s="12" t="s">
        <v>1763</v>
      </c>
      <c r="RQY13" s="12" t="s">
        <v>1608</v>
      </c>
      <c r="RQZ13" s="13" t="s">
        <v>1764</v>
      </c>
      <c r="RRA13" s="8">
        <v>42796</v>
      </c>
      <c r="RRB13" s="12" t="s">
        <v>1763</v>
      </c>
      <c r="RRC13" s="12" t="s">
        <v>1608</v>
      </c>
      <c r="RRD13" s="13" t="s">
        <v>1764</v>
      </c>
      <c r="RRE13" s="8">
        <v>42796</v>
      </c>
      <c r="RRF13" s="12" t="s">
        <v>1763</v>
      </c>
      <c r="RRG13" s="12" t="s">
        <v>1608</v>
      </c>
      <c r="RRH13" s="13" t="s">
        <v>1764</v>
      </c>
      <c r="RRI13" s="8">
        <v>42796</v>
      </c>
      <c r="RRJ13" s="12" t="s">
        <v>1763</v>
      </c>
      <c r="RRK13" s="12" t="s">
        <v>1608</v>
      </c>
      <c r="RRL13" s="13" t="s">
        <v>1764</v>
      </c>
      <c r="RRM13" s="8">
        <v>42796</v>
      </c>
      <c r="RRN13" s="12" t="s">
        <v>1763</v>
      </c>
      <c r="RRO13" s="12" t="s">
        <v>1608</v>
      </c>
      <c r="RRP13" s="13" t="s">
        <v>1764</v>
      </c>
      <c r="RRQ13" s="8">
        <v>42796</v>
      </c>
      <c r="RRR13" s="12" t="s">
        <v>1763</v>
      </c>
      <c r="RRS13" s="12" t="s">
        <v>1608</v>
      </c>
      <c r="RRT13" s="13" t="s">
        <v>1764</v>
      </c>
      <c r="RRU13" s="8">
        <v>42796</v>
      </c>
      <c r="RRV13" s="12" t="s">
        <v>1763</v>
      </c>
      <c r="RRW13" s="12" t="s">
        <v>1608</v>
      </c>
      <c r="RRX13" s="13" t="s">
        <v>1764</v>
      </c>
      <c r="RRY13" s="8">
        <v>42796</v>
      </c>
      <c r="RRZ13" s="12" t="s">
        <v>1763</v>
      </c>
      <c r="RSA13" s="12" t="s">
        <v>1608</v>
      </c>
      <c r="RSB13" s="13" t="s">
        <v>1764</v>
      </c>
      <c r="RSC13" s="8">
        <v>42796</v>
      </c>
      <c r="RSD13" s="12" t="s">
        <v>1763</v>
      </c>
      <c r="RSE13" s="12" t="s">
        <v>1608</v>
      </c>
      <c r="RSF13" s="13" t="s">
        <v>1764</v>
      </c>
      <c r="RSG13" s="8">
        <v>42796</v>
      </c>
      <c r="RSH13" s="12" t="s">
        <v>1763</v>
      </c>
      <c r="RSI13" s="12" t="s">
        <v>1608</v>
      </c>
      <c r="RSJ13" s="13" t="s">
        <v>1764</v>
      </c>
      <c r="RSK13" s="8">
        <v>42796</v>
      </c>
      <c r="RSL13" s="12" t="s">
        <v>1763</v>
      </c>
      <c r="RSM13" s="12" t="s">
        <v>1608</v>
      </c>
      <c r="RSN13" s="13" t="s">
        <v>1764</v>
      </c>
      <c r="RSO13" s="8">
        <v>42796</v>
      </c>
      <c r="RSP13" s="12" t="s">
        <v>1763</v>
      </c>
      <c r="RSQ13" s="12" t="s">
        <v>1608</v>
      </c>
      <c r="RSR13" s="13" t="s">
        <v>1764</v>
      </c>
      <c r="RSS13" s="8">
        <v>42796</v>
      </c>
      <c r="RST13" s="12" t="s">
        <v>1763</v>
      </c>
      <c r="RSU13" s="12" t="s">
        <v>1608</v>
      </c>
      <c r="RSV13" s="13" t="s">
        <v>1764</v>
      </c>
      <c r="RSW13" s="8">
        <v>42796</v>
      </c>
      <c r="RSX13" s="12" t="s">
        <v>1763</v>
      </c>
      <c r="RSY13" s="12" t="s">
        <v>1608</v>
      </c>
      <c r="RSZ13" s="13" t="s">
        <v>1764</v>
      </c>
      <c r="RTA13" s="8">
        <v>42796</v>
      </c>
      <c r="RTB13" s="12" t="s">
        <v>1763</v>
      </c>
      <c r="RTC13" s="12" t="s">
        <v>1608</v>
      </c>
      <c r="RTD13" s="13" t="s">
        <v>1764</v>
      </c>
      <c r="RTE13" s="8">
        <v>42796</v>
      </c>
      <c r="RTF13" s="12" t="s">
        <v>1763</v>
      </c>
      <c r="RTG13" s="12" t="s">
        <v>1608</v>
      </c>
      <c r="RTH13" s="13" t="s">
        <v>1764</v>
      </c>
      <c r="RTI13" s="8">
        <v>42796</v>
      </c>
      <c r="RTJ13" s="12" t="s">
        <v>1763</v>
      </c>
      <c r="RTK13" s="12" t="s">
        <v>1608</v>
      </c>
      <c r="RTL13" s="13" t="s">
        <v>1764</v>
      </c>
      <c r="RTM13" s="8">
        <v>42796</v>
      </c>
      <c r="RTN13" s="12" t="s">
        <v>1763</v>
      </c>
      <c r="RTO13" s="12" t="s">
        <v>1608</v>
      </c>
      <c r="RTP13" s="13" t="s">
        <v>1764</v>
      </c>
      <c r="RTQ13" s="8">
        <v>42796</v>
      </c>
      <c r="RTR13" s="12" t="s">
        <v>1763</v>
      </c>
      <c r="RTS13" s="12" t="s">
        <v>1608</v>
      </c>
      <c r="RTT13" s="13" t="s">
        <v>1764</v>
      </c>
      <c r="RTU13" s="8">
        <v>42796</v>
      </c>
      <c r="RTV13" s="12" t="s">
        <v>1763</v>
      </c>
      <c r="RTW13" s="12" t="s">
        <v>1608</v>
      </c>
      <c r="RTX13" s="13" t="s">
        <v>1764</v>
      </c>
      <c r="RTY13" s="8">
        <v>42796</v>
      </c>
      <c r="RTZ13" s="12" t="s">
        <v>1763</v>
      </c>
      <c r="RUA13" s="12" t="s">
        <v>1608</v>
      </c>
      <c r="RUB13" s="13" t="s">
        <v>1764</v>
      </c>
      <c r="RUC13" s="8">
        <v>42796</v>
      </c>
      <c r="RUD13" s="12" t="s">
        <v>1763</v>
      </c>
      <c r="RUE13" s="12" t="s">
        <v>1608</v>
      </c>
      <c r="RUF13" s="13" t="s">
        <v>1764</v>
      </c>
      <c r="RUG13" s="8">
        <v>42796</v>
      </c>
      <c r="RUH13" s="12" t="s">
        <v>1763</v>
      </c>
      <c r="RUI13" s="12" t="s">
        <v>1608</v>
      </c>
      <c r="RUJ13" s="13" t="s">
        <v>1764</v>
      </c>
      <c r="RUK13" s="8">
        <v>42796</v>
      </c>
      <c r="RUL13" s="12" t="s">
        <v>1763</v>
      </c>
      <c r="RUM13" s="12" t="s">
        <v>1608</v>
      </c>
      <c r="RUN13" s="13" t="s">
        <v>1764</v>
      </c>
      <c r="RUO13" s="8">
        <v>42796</v>
      </c>
      <c r="RUP13" s="12" t="s">
        <v>1763</v>
      </c>
      <c r="RUQ13" s="12" t="s">
        <v>1608</v>
      </c>
      <c r="RUR13" s="13" t="s">
        <v>1764</v>
      </c>
      <c r="RUS13" s="8">
        <v>42796</v>
      </c>
      <c r="RUT13" s="12" t="s">
        <v>1763</v>
      </c>
      <c r="RUU13" s="12" t="s">
        <v>1608</v>
      </c>
      <c r="RUV13" s="13" t="s">
        <v>1764</v>
      </c>
      <c r="RUW13" s="8">
        <v>42796</v>
      </c>
      <c r="RUX13" s="12" t="s">
        <v>1763</v>
      </c>
      <c r="RUY13" s="12" t="s">
        <v>1608</v>
      </c>
      <c r="RUZ13" s="13" t="s">
        <v>1764</v>
      </c>
      <c r="RVA13" s="8">
        <v>42796</v>
      </c>
      <c r="RVB13" s="12" t="s">
        <v>1763</v>
      </c>
      <c r="RVC13" s="12" t="s">
        <v>1608</v>
      </c>
      <c r="RVD13" s="13" t="s">
        <v>1764</v>
      </c>
      <c r="RVE13" s="8">
        <v>42796</v>
      </c>
      <c r="RVF13" s="12" t="s">
        <v>1763</v>
      </c>
      <c r="RVG13" s="12" t="s">
        <v>1608</v>
      </c>
      <c r="RVH13" s="13" t="s">
        <v>1764</v>
      </c>
      <c r="RVI13" s="8">
        <v>42796</v>
      </c>
      <c r="RVJ13" s="12" t="s">
        <v>1763</v>
      </c>
      <c r="RVK13" s="12" t="s">
        <v>1608</v>
      </c>
      <c r="RVL13" s="13" t="s">
        <v>1764</v>
      </c>
      <c r="RVM13" s="8">
        <v>42796</v>
      </c>
      <c r="RVN13" s="12" t="s">
        <v>1763</v>
      </c>
      <c r="RVO13" s="12" t="s">
        <v>1608</v>
      </c>
      <c r="RVP13" s="13" t="s">
        <v>1764</v>
      </c>
      <c r="RVQ13" s="8">
        <v>42796</v>
      </c>
      <c r="RVR13" s="12" t="s">
        <v>1763</v>
      </c>
      <c r="RVS13" s="12" t="s">
        <v>1608</v>
      </c>
      <c r="RVT13" s="13" t="s">
        <v>1764</v>
      </c>
      <c r="RVU13" s="8">
        <v>42796</v>
      </c>
      <c r="RVV13" s="12" t="s">
        <v>1763</v>
      </c>
      <c r="RVW13" s="12" t="s">
        <v>1608</v>
      </c>
      <c r="RVX13" s="13" t="s">
        <v>1764</v>
      </c>
      <c r="RVY13" s="8">
        <v>42796</v>
      </c>
      <c r="RVZ13" s="12" t="s">
        <v>1763</v>
      </c>
      <c r="RWA13" s="12" t="s">
        <v>1608</v>
      </c>
      <c r="RWB13" s="13" t="s">
        <v>1764</v>
      </c>
      <c r="RWC13" s="8">
        <v>42796</v>
      </c>
      <c r="RWD13" s="12" t="s">
        <v>1763</v>
      </c>
      <c r="RWE13" s="12" t="s">
        <v>1608</v>
      </c>
      <c r="RWF13" s="13" t="s">
        <v>1764</v>
      </c>
      <c r="RWG13" s="8">
        <v>42796</v>
      </c>
      <c r="RWH13" s="12" t="s">
        <v>1763</v>
      </c>
      <c r="RWI13" s="12" t="s">
        <v>1608</v>
      </c>
      <c r="RWJ13" s="13" t="s">
        <v>1764</v>
      </c>
      <c r="RWK13" s="8">
        <v>42796</v>
      </c>
      <c r="RWL13" s="12" t="s">
        <v>1763</v>
      </c>
      <c r="RWM13" s="12" t="s">
        <v>1608</v>
      </c>
      <c r="RWN13" s="13" t="s">
        <v>1764</v>
      </c>
      <c r="RWO13" s="8">
        <v>42796</v>
      </c>
      <c r="RWP13" s="12" t="s">
        <v>1763</v>
      </c>
      <c r="RWQ13" s="12" t="s">
        <v>1608</v>
      </c>
      <c r="RWR13" s="13" t="s">
        <v>1764</v>
      </c>
      <c r="RWS13" s="8">
        <v>42796</v>
      </c>
      <c r="RWT13" s="12" t="s">
        <v>1763</v>
      </c>
      <c r="RWU13" s="12" t="s">
        <v>1608</v>
      </c>
      <c r="RWV13" s="13" t="s">
        <v>1764</v>
      </c>
      <c r="RWW13" s="8">
        <v>42796</v>
      </c>
      <c r="RWX13" s="12" t="s">
        <v>1763</v>
      </c>
      <c r="RWY13" s="12" t="s">
        <v>1608</v>
      </c>
      <c r="RWZ13" s="13" t="s">
        <v>1764</v>
      </c>
      <c r="RXA13" s="8">
        <v>42796</v>
      </c>
      <c r="RXB13" s="12" t="s">
        <v>1763</v>
      </c>
      <c r="RXC13" s="12" t="s">
        <v>1608</v>
      </c>
      <c r="RXD13" s="13" t="s">
        <v>1764</v>
      </c>
      <c r="RXE13" s="8">
        <v>42796</v>
      </c>
      <c r="RXF13" s="12" t="s">
        <v>1763</v>
      </c>
      <c r="RXG13" s="12" t="s">
        <v>1608</v>
      </c>
      <c r="RXH13" s="13" t="s">
        <v>1764</v>
      </c>
      <c r="RXI13" s="8">
        <v>42796</v>
      </c>
      <c r="RXJ13" s="12" t="s">
        <v>1763</v>
      </c>
      <c r="RXK13" s="12" t="s">
        <v>1608</v>
      </c>
      <c r="RXL13" s="13" t="s">
        <v>1764</v>
      </c>
      <c r="RXM13" s="8">
        <v>42796</v>
      </c>
      <c r="RXN13" s="12" t="s">
        <v>1763</v>
      </c>
      <c r="RXO13" s="12" t="s">
        <v>1608</v>
      </c>
      <c r="RXP13" s="13" t="s">
        <v>1764</v>
      </c>
      <c r="RXQ13" s="8">
        <v>42796</v>
      </c>
      <c r="RXR13" s="12" t="s">
        <v>1763</v>
      </c>
      <c r="RXS13" s="12" t="s">
        <v>1608</v>
      </c>
      <c r="RXT13" s="13" t="s">
        <v>1764</v>
      </c>
      <c r="RXU13" s="8">
        <v>42796</v>
      </c>
      <c r="RXV13" s="12" t="s">
        <v>1763</v>
      </c>
      <c r="RXW13" s="12" t="s">
        <v>1608</v>
      </c>
      <c r="RXX13" s="13" t="s">
        <v>1764</v>
      </c>
      <c r="RXY13" s="8">
        <v>42796</v>
      </c>
      <c r="RXZ13" s="12" t="s">
        <v>1763</v>
      </c>
      <c r="RYA13" s="12" t="s">
        <v>1608</v>
      </c>
      <c r="RYB13" s="13" t="s">
        <v>1764</v>
      </c>
      <c r="RYC13" s="8">
        <v>42796</v>
      </c>
      <c r="RYD13" s="12" t="s">
        <v>1763</v>
      </c>
      <c r="RYE13" s="12" t="s">
        <v>1608</v>
      </c>
      <c r="RYF13" s="13" t="s">
        <v>1764</v>
      </c>
      <c r="RYG13" s="8">
        <v>42796</v>
      </c>
      <c r="RYH13" s="12" t="s">
        <v>1763</v>
      </c>
      <c r="RYI13" s="12" t="s">
        <v>1608</v>
      </c>
      <c r="RYJ13" s="13" t="s">
        <v>1764</v>
      </c>
      <c r="RYK13" s="8">
        <v>42796</v>
      </c>
      <c r="RYL13" s="12" t="s">
        <v>1763</v>
      </c>
      <c r="RYM13" s="12" t="s">
        <v>1608</v>
      </c>
      <c r="RYN13" s="13" t="s">
        <v>1764</v>
      </c>
      <c r="RYO13" s="8">
        <v>42796</v>
      </c>
      <c r="RYP13" s="12" t="s">
        <v>1763</v>
      </c>
      <c r="RYQ13" s="12" t="s">
        <v>1608</v>
      </c>
      <c r="RYR13" s="13" t="s">
        <v>1764</v>
      </c>
      <c r="RYS13" s="8">
        <v>42796</v>
      </c>
      <c r="RYT13" s="12" t="s">
        <v>1763</v>
      </c>
      <c r="RYU13" s="12" t="s">
        <v>1608</v>
      </c>
      <c r="RYV13" s="13" t="s">
        <v>1764</v>
      </c>
      <c r="RYW13" s="8">
        <v>42796</v>
      </c>
      <c r="RYX13" s="12" t="s">
        <v>1763</v>
      </c>
      <c r="RYY13" s="12" t="s">
        <v>1608</v>
      </c>
      <c r="RYZ13" s="13" t="s">
        <v>1764</v>
      </c>
      <c r="RZA13" s="8">
        <v>42796</v>
      </c>
      <c r="RZB13" s="12" t="s">
        <v>1763</v>
      </c>
      <c r="RZC13" s="12" t="s">
        <v>1608</v>
      </c>
      <c r="RZD13" s="13" t="s">
        <v>1764</v>
      </c>
      <c r="RZE13" s="8">
        <v>42796</v>
      </c>
      <c r="RZF13" s="12" t="s">
        <v>1763</v>
      </c>
      <c r="RZG13" s="12" t="s">
        <v>1608</v>
      </c>
      <c r="RZH13" s="13" t="s">
        <v>1764</v>
      </c>
      <c r="RZI13" s="8">
        <v>42796</v>
      </c>
      <c r="RZJ13" s="12" t="s">
        <v>1763</v>
      </c>
      <c r="RZK13" s="12" t="s">
        <v>1608</v>
      </c>
      <c r="RZL13" s="13" t="s">
        <v>1764</v>
      </c>
      <c r="RZM13" s="8">
        <v>42796</v>
      </c>
      <c r="RZN13" s="12" t="s">
        <v>1763</v>
      </c>
      <c r="RZO13" s="12" t="s">
        <v>1608</v>
      </c>
      <c r="RZP13" s="13" t="s">
        <v>1764</v>
      </c>
      <c r="RZQ13" s="8">
        <v>42796</v>
      </c>
      <c r="RZR13" s="12" t="s">
        <v>1763</v>
      </c>
      <c r="RZS13" s="12" t="s">
        <v>1608</v>
      </c>
      <c r="RZT13" s="13" t="s">
        <v>1764</v>
      </c>
      <c r="RZU13" s="8">
        <v>42796</v>
      </c>
      <c r="RZV13" s="12" t="s">
        <v>1763</v>
      </c>
      <c r="RZW13" s="12" t="s">
        <v>1608</v>
      </c>
      <c r="RZX13" s="13" t="s">
        <v>1764</v>
      </c>
      <c r="RZY13" s="8">
        <v>42796</v>
      </c>
      <c r="RZZ13" s="12" t="s">
        <v>1763</v>
      </c>
      <c r="SAA13" s="12" t="s">
        <v>1608</v>
      </c>
      <c r="SAB13" s="13" t="s">
        <v>1764</v>
      </c>
      <c r="SAC13" s="8">
        <v>42796</v>
      </c>
      <c r="SAD13" s="12" t="s">
        <v>1763</v>
      </c>
      <c r="SAE13" s="12" t="s">
        <v>1608</v>
      </c>
      <c r="SAF13" s="13" t="s">
        <v>1764</v>
      </c>
      <c r="SAG13" s="8">
        <v>42796</v>
      </c>
      <c r="SAH13" s="12" t="s">
        <v>1763</v>
      </c>
      <c r="SAI13" s="12" t="s">
        <v>1608</v>
      </c>
      <c r="SAJ13" s="13" t="s">
        <v>1764</v>
      </c>
      <c r="SAK13" s="8">
        <v>42796</v>
      </c>
      <c r="SAL13" s="12" t="s">
        <v>1763</v>
      </c>
      <c r="SAM13" s="12" t="s">
        <v>1608</v>
      </c>
      <c r="SAN13" s="13" t="s">
        <v>1764</v>
      </c>
      <c r="SAO13" s="8">
        <v>42796</v>
      </c>
      <c r="SAP13" s="12" t="s">
        <v>1763</v>
      </c>
      <c r="SAQ13" s="12" t="s">
        <v>1608</v>
      </c>
      <c r="SAR13" s="13" t="s">
        <v>1764</v>
      </c>
      <c r="SAS13" s="8">
        <v>42796</v>
      </c>
      <c r="SAT13" s="12" t="s">
        <v>1763</v>
      </c>
      <c r="SAU13" s="12" t="s">
        <v>1608</v>
      </c>
      <c r="SAV13" s="13" t="s">
        <v>1764</v>
      </c>
      <c r="SAW13" s="8">
        <v>42796</v>
      </c>
      <c r="SAX13" s="12" t="s">
        <v>1763</v>
      </c>
      <c r="SAY13" s="12" t="s">
        <v>1608</v>
      </c>
      <c r="SAZ13" s="13" t="s">
        <v>1764</v>
      </c>
      <c r="SBA13" s="8">
        <v>42796</v>
      </c>
      <c r="SBB13" s="12" t="s">
        <v>1763</v>
      </c>
      <c r="SBC13" s="12" t="s">
        <v>1608</v>
      </c>
      <c r="SBD13" s="13" t="s">
        <v>1764</v>
      </c>
      <c r="SBE13" s="8">
        <v>42796</v>
      </c>
      <c r="SBF13" s="12" t="s">
        <v>1763</v>
      </c>
      <c r="SBG13" s="12" t="s">
        <v>1608</v>
      </c>
      <c r="SBH13" s="13" t="s">
        <v>1764</v>
      </c>
      <c r="SBI13" s="8">
        <v>42796</v>
      </c>
      <c r="SBJ13" s="12" t="s">
        <v>1763</v>
      </c>
      <c r="SBK13" s="12" t="s">
        <v>1608</v>
      </c>
      <c r="SBL13" s="13" t="s">
        <v>1764</v>
      </c>
      <c r="SBM13" s="8">
        <v>42796</v>
      </c>
      <c r="SBN13" s="12" t="s">
        <v>1763</v>
      </c>
      <c r="SBO13" s="12" t="s">
        <v>1608</v>
      </c>
      <c r="SBP13" s="13" t="s">
        <v>1764</v>
      </c>
      <c r="SBQ13" s="8">
        <v>42796</v>
      </c>
      <c r="SBR13" s="12" t="s">
        <v>1763</v>
      </c>
      <c r="SBS13" s="12" t="s">
        <v>1608</v>
      </c>
      <c r="SBT13" s="13" t="s">
        <v>1764</v>
      </c>
      <c r="SBU13" s="8">
        <v>42796</v>
      </c>
      <c r="SBV13" s="12" t="s">
        <v>1763</v>
      </c>
      <c r="SBW13" s="12" t="s">
        <v>1608</v>
      </c>
      <c r="SBX13" s="13" t="s">
        <v>1764</v>
      </c>
      <c r="SBY13" s="8">
        <v>42796</v>
      </c>
      <c r="SBZ13" s="12" t="s">
        <v>1763</v>
      </c>
      <c r="SCA13" s="12" t="s">
        <v>1608</v>
      </c>
      <c r="SCB13" s="13" t="s">
        <v>1764</v>
      </c>
      <c r="SCC13" s="8">
        <v>42796</v>
      </c>
      <c r="SCD13" s="12" t="s">
        <v>1763</v>
      </c>
      <c r="SCE13" s="12" t="s">
        <v>1608</v>
      </c>
      <c r="SCF13" s="13" t="s">
        <v>1764</v>
      </c>
      <c r="SCG13" s="8">
        <v>42796</v>
      </c>
      <c r="SCH13" s="12" t="s">
        <v>1763</v>
      </c>
      <c r="SCI13" s="12" t="s">
        <v>1608</v>
      </c>
      <c r="SCJ13" s="13" t="s">
        <v>1764</v>
      </c>
      <c r="SCK13" s="8">
        <v>42796</v>
      </c>
      <c r="SCL13" s="12" t="s">
        <v>1763</v>
      </c>
      <c r="SCM13" s="12" t="s">
        <v>1608</v>
      </c>
      <c r="SCN13" s="13" t="s">
        <v>1764</v>
      </c>
      <c r="SCO13" s="8">
        <v>42796</v>
      </c>
      <c r="SCP13" s="12" t="s">
        <v>1763</v>
      </c>
      <c r="SCQ13" s="12" t="s">
        <v>1608</v>
      </c>
      <c r="SCR13" s="13" t="s">
        <v>1764</v>
      </c>
      <c r="SCS13" s="8">
        <v>42796</v>
      </c>
      <c r="SCT13" s="12" t="s">
        <v>1763</v>
      </c>
      <c r="SCU13" s="12" t="s">
        <v>1608</v>
      </c>
      <c r="SCV13" s="13" t="s">
        <v>1764</v>
      </c>
      <c r="SCW13" s="8">
        <v>42796</v>
      </c>
      <c r="SCX13" s="12" t="s">
        <v>1763</v>
      </c>
      <c r="SCY13" s="12" t="s">
        <v>1608</v>
      </c>
      <c r="SCZ13" s="13" t="s">
        <v>1764</v>
      </c>
      <c r="SDA13" s="8">
        <v>42796</v>
      </c>
      <c r="SDB13" s="12" t="s">
        <v>1763</v>
      </c>
      <c r="SDC13" s="12" t="s">
        <v>1608</v>
      </c>
      <c r="SDD13" s="13" t="s">
        <v>1764</v>
      </c>
      <c r="SDE13" s="8">
        <v>42796</v>
      </c>
      <c r="SDF13" s="12" t="s">
        <v>1763</v>
      </c>
      <c r="SDG13" s="12" t="s">
        <v>1608</v>
      </c>
      <c r="SDH13" s="13" t="s">
        <v>1764</v>
      </c>
      <c r="SDI13" s="8">
        <v>42796</v>
      </c>
      <c r="SDJ13" s="12" t="s">
        <v>1763</v>
      </c>
      <c r="SDK13" s="12" t="s">
        <v>1608</v>
      </c>
      <c r="SDL13" s="13" t="s">
        <v>1764</v>
      </c>
      <c r="SDM13" s="8">
        <v>42796</v>
      </c>
      <c r="SDN13" s="12" t="s">
        <v>1763</v>
      </c>
      <c r="SDO13" s="12" t="s">
        <v>1608</v>
      </c>
      <c r="SDP13" s="13" t="s">
        <v>1764</v>
      </c>
      <c r="SDQ13" s="8">
        <v>42796</v>
      </c>
      <c r="SDR13" s="12" t="s">
        <v>1763</v>
      </c>
      <c r="SDS13" s="12" t="s">
        <v>1608</v>
      </c>
      <c r="SDT13" s="13" t="s">
        <v>1764</v>
      </c>
      <c r="SDU13" s="8">
        <v>42796</v>
      </c>
      <c r="SDV13" s="12" t="s">
        <v>1763</v>
      </c>
      <c r="SDW13" s="12" t="s">
        <v>1608</v>
      </c>
      <c r="SDX13" s="13" t="s">
        <v>1764</v>
      </c>
      <c r="SDY13" s="8">
        <v>42796</v>
      </c>
      <c r="SDZ13" s="12" t="s">
        <v>1763</v>
      </c>
      <c r="SEA13" s="12" t="s">
        <v>1608</v>
      </c>
      <c r="SEB13" s="13" t="s">
        <v>1764</v>
      </c>
      <c r="SEC13" s="8">
        <v>42796</v>
      </c>
      <c r="SED13" s="12" t="s">
        <v>1763</v>
      </c>
      <c r="SEE13" s="12" t="s">
        <v>1608</v>
      </c>
      <c r="SEF13" s="13" t="s">
        <v>1764</v>
      </c>
      <c r="SEG13" s="8">
        <v>42796</v>
      </c>
      <c r="SEH13" s="12" t="s">
        <v>1763</v>
      </c>
      <c r="SEI13" s="12" t="s">
        <v>1608</v>
      </c>
      <c r="SEJ13" s="13" t="s">
        <v>1764</v>
      </c>
      <c r="SEK13" s="8">
        <v>42796</v>
      </c>
      <c r="SEL13" s="12" t="s">
        <v>1763</v>
      </c>
      <c r="SEM13" s="12" t="s">
        <v>1608</v>
      </c>
      <c r="SEN13" s="13" t="s">
        <v>1764</v>
      </c>
      <c r="SEO13" s="8">
        <v>42796</v>
      </c>
      <c r="SEP13" s="12" t="s">
        <v>1763</v>
      </c>
      <c r="SEQ13" s="12" t="s">
        <v>1608</v>
      </c>
      <c r="SER13" s="13" t="s">
        <v>1764</v>
      </c>
      <c r="SES13" s="8">
        <v>42796</v>
      </c>
      <c r="SET13" s="12" t="s">
        <v>1763</v>
      </c>
      <c r="SEU13" s="12" t="s">
        <v>1608</v>
      </c>
      <c r="SEV13" s="13" t="s">
        <v>1764</v>
      </c>
      <c r="SEW13" s="8">
        <v>42796</v>
      </c>
      <c r="SEX13" s="12" t="s">
        <v>1763</v>
      </c>
      <c r="SEY13" s="12" t="s">
        <v>1608</v>
      </c>
      <c r="SEZ13" s="13" t="s">
        <v>1764</v>
      </c>
      <c r="SFA13" s="8">
        <v>42796</v>
      </c>
      <c r="SFB13" s="12" t="s">
        <v>1763</v>
      </c>
      <c r="SFC13" s="12" t="s">
        <v>1608</v>
      </c>
      <c r="SFD13" s="13" t="s">
        <v>1764</v>
      </c>
      <c r="SFE13" s="8">
        <v>42796</v>
      </c>
      <c r="SFF13" s="12" t="s">
        <v>1763</v>
      </c>
      <c r="SFG13" s="12" t="s">
        <v>1608</v>
      </c>
      <c r="SFH13" s="13" t="s">
        <v>1764</v>
      </c>
      <c r="SFI13" s="8">
        <v>42796</v>
      </c>
      <c r="SFJ13" s="12" t="s">
        <v>1763</v>
      </c>
      <c r="SFK13" s="12" t="s">
        <v>1608</v>
      </c>
      <c r="SFL13" s="13" t="s">
        <v>1764</v>
      </c>
      <c r="SFM13" s="8">
        <v>42796</v>
      </c>
      <c r="SFN13" s="12" t="s">
        <v>1763</v>
      </c>
      <c r="SFO13" s="12" t="s">
        <v>1608</v>
      </c>
      <c r="SFP13" s="13" t="s">
        <v>1764</v>
      </c>
      <c r="SFQ13" s="8">
        <v>42796</v>
      </c>
      <c r="SFR13" s="12" t="s">
        <v>1763</v>
      </c>
      <c r="SFS13" s="12" t="s">
        <v>1608</v>
      </c>
      <c r="SFT13" s="13" t="s">
        <v>1764</v>
      </c>
      <c r="SFU13" s="8">
        <v>42796</v>
      </c>
      <c r="SFV13" s="12" t="s">
        <v>1763</v>
      </c>
      <c r="SFW13" s="12" t="s">
        <v>1608</v>
      </c>
      <c r="SFX13" s="13" t="s">
        <v>1764</v>
      </c>
      <c r="SFY13" s="8">
        <v>42796</v>
      </c>
      <c r="SFZ13" s="12" t="s">
        <v>1763</v>
      </c>
      <c r="SGA13" s="12" t="s">
        <v>1608</v>
      </c>
      <c r="SGB13" s="13" t="s">
        <v>1764</v>
      </c>
      <c r="SGC13" s="8">
        <v>42796</v>
      </c>
      <c r="SGD13" s="12" t="s">
        <v>1763</v>
      </c>
      <c r="SGE13" s="12" t="s">
        <v>1608</v>
      </c>
      <c r="SGF13" s="13" t="s">
        <v>1764</v>
      </c>
      <c r="SGG13" s="8">
        <v>42796</v>
      </c>
      <c r="SGH13" s="12" t="s">
        <v>1763</v>
      </c>
      <c r="SGI13" s="12" t="s">
        <v>1608</v>
      </c>
      <c r="SGJ13" s="13" t="s">
        <v>1764</v>
      </c>
      <c r="SGK13" s="8">
        <v>42796</v>
      </c>
      <c r="SGL13" s="12" t="s">
        <v>1763</v>
      </c>
      <c r="SGM13" s="12" t="s">
        <v>1608</v>
      </c>
      <c r="SGN13" s="13" t="s">
        <v>1764</v>
      </c>
      <c r="SGO13" s="8">
        <v>42796</v>
      </c>
      <c r="SGP13" s="12" t="s">
        <v>1763</v>
      </c>
      <c r="SGQ13" s="12" t="s">
        <v>1608</v>
      </c>
      <c r="SGR13" s="13" t="s">
        <v>1764</v>
      </c>
      <c r="SGS13" s="8">
        <v>42796</v>
      </c>
      <c r="SGT13" s="12" t="s">
        <v>1763</v>
      </c>
      <c r="SGU13" s="12" t="s">
        <v>1608</v>
      </c>
      <c r="SGV13" s="13" t="s">
        <v>1764</v>
      </c>
      <c r="SGW13" s="8">
        <v>42796</v>
      </c>
      <c r="SGX13" s="12" t="s">
        <v>1763</v>
      </c>
      <c r="SGY13" s="12" t="s">
        <v>1608</v>
      </c>
      <c r="SGZ13" s="13" t="s">
        <v>1764</v>
      </c>
      <c r="SHA13" s="8">
        <v>42796</v>
      </c>
      <c r="SHB13" s="12" t="s">
        <v>1763</v>
      </c>
      <c r="SHC13" s="12" t="s">
        <v>1608</v>
      </c>
      <c r="SHD13" s="13" t="s">
        <v>1764</v>
      </c>
      <c r="SHE13" s="8">
        <v>42796</v>
      </c>
      <c r="SHF13" s="12" t="s">
        <v>1763</v>
      </c>
      <c r="SHG13" s="12" t="s">
        <v>1608</v>
      </c>
      <c r="SHH13" s="13" t="s">
        <v>1764</v>
      </c>
      <c r="SHI13" s="8">
        <v>42796</v>
      </c>
      <c r="SHJ13" s="12" t="s">
        <v>1763</v>
      </c>
      <c r="SHK13" s="12" t="s">
        <v>1608</v>
      </c>
      <c r="SHL13" s="13" t="s">
        <v>1764</v>
      </c>
      <c r="SHM13" s="8">
        <v>42796</v>
      </c>
      <c r="SHN13" s="12" t="s">
        <v>1763</v>
      </c>
      <c r="SHO13" s="12" t="s">
        <v>1608</v>
      </c>
      <c r="SHP13" s="13" t="s">
        <v>1764</v>
      </c>
      <c r="SHQ13" s="8">
        <v>42796</v>
      </c>
      <c r="SHR13" s="12" t="s">
        <v>1763</v>
      </c>
      <c r="SHS13" s="12" t="s">
        <v>1608</v>
      </c>
      <c r="SHT13" s="13" t="s">
        <v>1764</v>
      </c>
      <c r="SHU13" s="8">
        <v>42796</v>
      </c>
      <c r="SHV13" s="12" t="s">
        <v>1763</v>
      </c>
      <c r="SHW13" s="12" t="s">
        <v>1608</v>
      </c>
      <c r="SHX13" s="13" t="s">
        <v>1764</v>
      </c>
      <c r="SHY13" s="8">
        <v>42796</v>
      </c>
      <c r="SHZ13" s="12" t="s">
        <v>1763</v>
      </c>
      <c r="SIA13" s="12" t="s">
        <v>1608</v>
      </c>
      <c r="SIB13" s="13" t="s">
        <v>1764</v>
      </c>
      <c r="SIC13" s="8">
        <v>42796</v>
      </c>
      <c r="SID13" s="12" t="s">
        <v>1763</v>
      </c>
      <c r="SIE13" s="12" t="s">
        <v>1608</v>
      </c>
      <c r="SIF13" s="13" t="s">
        <v>1764</v>
      </c>
      <c r="SIG13" s="8">
        <v>42796</v>
      </c>
      <c r="SIH13" s="12" t="s">
        <v>1763</v>
      </c>
      <c r="SII13" s="12" t="s">
        <v>1608</v>
      </c>
      <c r="SIJ13" s="13" t="s">
        <v>1764</v>
      </c>
      <c r="SIK13" s="8">
        <v>42796</v>
      </c>
      <c r="SIL13" s="12" t="s">
        <v>1763</v>
      </c>
      <c r="SIM13" s="12" t="s">
        <v>1608</v>
      </c>
      <c r="SIN13" s="13" t="s">
        <v>1764</v>
      </c>
      <c r="SIO13" s="8">
        <v>42796</v>
      </c>
      <c r="SIP13" s="12" t="s">
        <v>1763</v>
      </c>
      <c r="SIQ13" s="12" t="s">
        <v>1608</v>
      </c>
      <c r="SIR13" s="13" t="s">
        <v>1764</v>
      </c>
      <c r="SIS13" s="8">
        <v>42796</v>
      </c>
      <c r="SIT13" s="12" t="s">
        <v>1763</v>
      </c>
      <c r="SIU13" s="12" t="s">
        <v>1608</v>
      </c>
      <c r="SIV13" s="13" t="s">
        <v>1764</v>
      </c>
      <c r="SIW13" s="8">
        <v>42796</v>
      </c>
      <c r="SIX13" s="12" t="s">
        <v>1763</v>
      </c>
      <c r="SIY13" s="12" t="s">
        <v>1608</v>
      </c>
      <c r="SIZ13" s="13" t="s">
        <v>1764</v>
      </c>
      <c r="SJA13" s="8">
        <v>42796</v>
      </c>
      <c r="SJB13" s="12" t="s">
        <v>1763</v>
      </c>
      <c r="SJC13" s="12" t="s">
        <v>1608</v>
      </c>
      <c r="SJD13" s="13" t="s">
        <v>1764</v>
      </c>
      <c r="SJE13" s="8">
        <v>42796</v>
      </c>
      <c r="SJF13" s="12" t="s">
        <v>1763</v>
      </c>
      <c r="SJG13" s="12" t="s">
        <v>1608</v>
      </c>
      <c r="SJH13" s="13" t="s">
        <v>1764</v>
      </c>
      <c r="SJI13" s="8">
        <v>42796</v>
      </c>
      <c r="SJJ13" s="12" t="s">
        <v>1763</v>
      </c>
      <c r="SJK13" s="12" t="s">
        <v>1608</v>
      </c>
      <c r="SJL13" s="13" t="s">
        <v>1764</v>
      </c>
      <c r="SJM13" s="8">
        <v>42796</v>
      </c>
      <c r="SJN13" s="12" t="s">
        <v>1763</v>
      </c>
      <c r="SJO13" s="12" t="s">
        <v>1608</v>
      </c>
      <c r="SJP13" s="13" t="s">
        <v>1764</v>
      </c>
      <c r="SJQ13" s="8">
        <v>42796</v>
      </c>
      <c r="SJR13" s="12" t="s">
        <v>1763</v>
      </c>
      <c r="SJS13" s="12" t="s">
        <v>1608</v>
      </c>
      <c r="SJT13" s="13" t="s">
        <v>1764</v>
      </c>
      <c r="SJU13" s="8">
        <v>42796</v>
      </c>
      <c r="SJV13" s="12" t="s">
        <v>1763</v>
      </c>
      <c r="SJW13" s="12" t="s">
        <v>1608</v>
      </c>
      <c r="SJX13" s="13" t="s">
        <v>1764</v>
      </c>
      <c r="SJY13" s="8">
        <v>42796</v>
      </c>
      <c r="SJZ13" s="12" t="s">
        <v>1763</v>
      </c>
      <c r="SKA13" s="12" t="s">
        <v>1608</v>
      </c>
      <c r="SKB13" s="13" t="s">
        <v>1764</v>
      </c>
      <c r="SKC13" s="8">
        <v>42796</v>
      </c>
      <c r="SKD13" s="12" t="s">
        <v>1763</v>
      </c>
      <c r="SKE13" s="12" t="s">
        <v>1608</v>
      </c>
      <c r="SKF13" s="13" t="s">
        <v>1764</v>
      </c>
      <c r="SKG13" s="8">
        <v>42796</v>
      </c>
      <c r="SKH13" s="12" t="s">
        <v>1763</v>
      </c>
      <c r="SKI13" s="12" t="s">
        <v>1608</v>
      </c>
      <c r="SKJ13" s="13" t="s">
        <v>1764</v>
      </c>
      <c r="SKK13" s="8">
        <v>42796</v>
      </c>
      <c r="SKL13" s="12" t="s">
        <v>1763</v>
      </c>
      <c r="SKM13" s="12" t="s">
        <v>1608</v>
      </c>
      <c r="SKN13" s="13" t="s">
        <v>1764</v>
      </c>
      <c r="SKO13" s="8">
        <v>42796</v>
      </c>
      <c r="SKP13" s="12" t="s">
        <v>1763</v>
      </c>
      <c r="SKQ13" s="12" t="s">
        <v>1608</v>
      </c>
      <c r="SKR13" s="13" t="s">
        <v>1764</v>
      </c>
      <c r="SKS13" s="8">
        <v>42796</v>
      </c>
      <c r="SKT13" s="12" t="s">
        <v>1763</v>
      </c>
      <c r="SKU13" s="12" t="s">
        <v>1608</v>
      </c>
      <c r="SKV13" s="13" t="s">
        <v>1764</v>
      </c>
      <c r="SKW13" s="8">
        <v>42796</v>
      </c>
      <c r="SKX13" s="12" t="s">
        <v>1763</v>
      </c>
      <c r="SKY13" s="12" t="s">
        <v>1608</v>
      </c>
      <c r="SKZ13" s="13" t="s">
        <v>1764</v>
      </c>
      <c r="SLA13" s="8">
        <v>42796</v>
      </c>
      <c r="SLB13" s="12" t="s">
        <v>1763</v>
      </c>
      <c r="SLC13" s="12" t="s">
        <v>1608</v>
      </c>
      <c r="SLD13" s="13" t="s">
        <v>1764</v>
      </c>
      <c r="SLE13" s="8">
        <v>42796</v>
      </c>
      <c r="SLF13" s="12" t="s">
        <v>1763</v>
      </c>
      <c r="SLG13" s="12" t="s">
        <v>1608</v>
      </c>
      <c r="SLH13" s="13" t="s">
        <v>1764</v>
      </c>
      <c r="SLI13" s="8">
        <v>42796</v>
      </c>
      <c r="SLJ13" s="12" t="s">
        <v>1763</v>
      </c>
      <c r="SLK13" s="12" t="s">
        <v>1608</v>
      </c>
      <c r="SLL13" s="13" t="s">
        <v>1764</v>
      </c>
      <c r="SLM13" s="8">
        <v>42796</v>
      </c>
      <c r="SLN13" s="12" t="s">
        <v>1763</v>
      </c>
      <c r="SLO13" s="12" t="s">
        <v>1608</v>
      </c>
      <c r="SLP13" s="13" t="s">
        <v>1764</v>
      </c>
      <c r="SLQ13" s="8">
        <v>42796</v>
      </c>
      <c r="SLR13" s="12" t="s">
        <v>1763</v>
      </c>
      <c r="SLS13" s="12" t="s">
        <v>1608</v>
      </c>
      <c r="SLT13" s="13" t="s">
        <v>1764</v>
      </c>
      <c r="SLU13" s="8">
        <v>42796</v>
      </c>
      <c r="SLV13" s="12" t="s">
        <v>1763</v>
      </c>
      <c r="SLW13" s="12" t="s">
        <v>1608</v>
      </c>
      <c r="SLX13" s="13" t="s">
        <v>1764</v>
      </c>
      <c r="SLY13" s="8">
        <v>42796</v>
      </c>
      <c r="SLZ13" s="12" t="s">
        <v>1763</v>
      </c>
      <c r="SMA13" s="12" t="s">
        <v>1608</v>
      </c>
      <c r="SMB13" s="13" t="s">
        <v>1764</v>
      </c>
      <c r="SMC13" s="8">
        <v>42796</v>
      </c>
      <c r="SMD13" s="12" t="s">
        <v>1763</v>
      </c>
      <c r="SME13" s="12" t="s">
        <v>1608</v>
      </c>
      <c r="SMF13" s="13" t="s">
        <v>1764</v>
      </c>
      <c r="SMG13" s="8">
        <v>42796</v>
      </c>
      <c r="SMH13" s="12" t="s">
        <v>1763</v>
      </c>
      <c r="SMI13" s="12" t="s">
        <v>1608</v>
      </c>
      <c r="SMJ13" s="13" t="s">
        <v>1764</v>
      </c>
      <c r="SMK13" s="8">
        <v>42796</v>
      </c>
      <c r="SML13" s="12" t="s">
        <v>1763</v>
      </c>
      <c r="SMM13" s="12" t="s">
        <v>1608</v>
      </c>
      <c r="SMN13" s="13" t="s">
        <v>1764</v>
      </c>
      <c r="SMO13" s="8">
        <v>42796</v>
      </c>
      <c r="SMP13" s="12" t="s">
        <v>1763</v>
      </c>
      <c r="SMQ13" s="12" t="s">
        <v>1608</v>
      </c>
      <c r="SMR13" s="13" t="s">
        <v>1764</v>
      </c>
      <c r="SMS13" s="8">
        <v>42796</v>
      </c>
      <c r="SMT13" s="12" t="s">
        <v>1763</v>
      </c>
      <c r="SMU13" s="12" t="s">
        <v>1608</v>
      </c>
      <c r="SMV13" s="13" t="s">
        <v>1764</v>
      </c>
      <c r="SMW13" s="8">
        <v>42796</v>
      </c>
      <c r="SMX13" s="12" t="s">
        <v>1763</v>
      </c>
      <c r="SMY13" s="12" t="s">
        <v>1608</v>
      </c>
      <c r="SMZ13" s="13" t="s">
        <v>1764</v>
      </c>
      <c r="SNA13" s="8">
        <v>42796</v>
      </c>
      <c r="SNB13" s="12" t="s">
        <v>1763</v>
      </c>
      <c r="SNC13" s="12" t="s">
        <v>1608</v>
      </c>
      <c r="SND13" s="13" t="s">
        <v>1764</v>
      </c>
      <c r="SNE13" s="8">
        <v>42796</v>
      </c>
      <c r="SNF13" s="12" t="s">
        <v>1763</v>
      </c>
      <c r="SNG13" s="12" t="s">
        <v>1608</v>
      </c>
      <c r="SNH13" s="13" t="s">
        <v>1764</v>
      </c>
      <c r="SNI13" s="8">
        <v>42796</v>
      </c>
      <c r="SNJ13" s="12" t="s">
        <v>1763</v>
      </c>
      <c r="SNK13" s="12" t="s">
        <v>1608</v>
      </c>
      <c r="SNL13" s="13" t="s">
        <v>1764</v>
      </c>
      <c r="SNM13" s="8">
        <v>42796</v>
      </c>
      <c r="SNN13" s="12" t="s">
        <v>1763</v>
      </c>
      <c r="SNO13" s="12" t="s">
        <v>1608</v>
      </c>
      <c r="SNP13" s="13" t="s">
        <v>1764</v>
      </c>
      <c r="SNQ13" s="8">
        <v>42796</v>
      </c>
      <c r="SNR13" s="12" t="s">
        <v>1763</v>
      </c>
      <c r="SNS13" s="12" t="s">
        <v>1608</v>
      </c>
      <c r="SNT13" s="13" t="s">
        <v>1764</v>
      </c>
      <c r="SNU13" s="8">
        <v>42796</v>
      </c>
      <c r="SNV13" s="12" t="s">
        <v>1763</v>
      </c>
      <c r="SNW13" s="12" t="s">
        <v>1608</v>
      </c>
      <c r="SNX13" s="13" t="s">
        <v>1764</v>
      </c>
      <c r="SNY13" s="8">
        <v>42796</v>
      </c>
      <c r="SNZ13" s="12" t="s">
        <v>1763</v>
      </c>
      <c r="SOA13" s="12" t="s">
        <v>1608</v>
      </c>
      <c r="SOB13" s="13" t="s">
        <v>1764</v>
      </c>
      <c r="SOC13" s="8">
        <v>42796</v>
      </c>
      <c r="SOD13" s="12" t="s">
        <v>1763</v>
      </c>
      <c r="SOE13" s="12" t="s">
        <v>1608</v>
      </c>
      <c r="SOF13" s="13" t="s">
        <v>1764</v>
      </c>
      <c r="SOG13" s="8">
        <v>42796</v>
      </c>
      <c r="SOH13" s="12" t="s">
        <v>1763</v>
      </c>
      <c r="SOI13" s="12" t="s">
        <v>1608</v>
      </c>
      <c r="SOJ13" s="13" t="s">
        <v>1764</v>
      </c>
      <c r="SOK13" s="8">
        <v>42796</v>
      </c>
      <c r="SOL13" s="12" t="s">
        <v>1763</v>
      </c>
      <c r="SOM13" s="12" t="s">
        <v>1608</v>
      </c>
      <c r="SON13" s="13" t="s">
        <v>1764</v>
      </c>
      <c r="SOO13" s="8">
        <v>42796</v>
      </c>
      <c r="SOP13" s="12" t="s">
        <v>1763</v>
      </c>
      <c r="SOQ13" s="12" t="s">
        <v>1608</v>
      </c>
      <c r="SOR13" s="13" t="s">
        <v>1764</v>
      </c>
      <c r="SOS13" s="8">
        <v>42796</v>
      </c>
      <c r="SOT13" s="12" t="s">
        <v>1763</v>
      </c>
      <c r="SOU13" s="12" t="s">
        <v>1608</v>
      </c>
      <c r="SOV13" s="13" t="s">
        <v>1764</v>
      </c>
      <c r="SOW13" s="8">
        <v>42796</v>
      </c>
      <c r="SOX13" s="12" t="s">
        <v>1763</v>
      </c>
      <c r="SOY13" s="12" t="s">
        <v>1608</v>
      </c>
      <c r="SOZ13" s="13" t="s">
        <v>1764</v>
      </c>
      <c r="SPA13" s="8">
        <v>42796</v>
      </c>
      <c r="SPB13" s="12" t="s">
        <v>1763</v>
      </c>
      <c r="SPC13" s="12" t="s">
        <v>1608</v>
      </c>
      <c r="SPD13" s="13" t="s">
        <v>1764</v>
      </c>
      <c r="SPE13" s="8">
        <v>42796</v>
      </c>
      <c r="SPF13" s="12" t="s">
        <v>1763</v>
      </c>
      <c r="SPG13" s="12" t="s">
        <v>1608</v>
      </c>
      <c r="SPH13" s="13" t="s">
        <v>1764</v>
      </c>
      <c r="SPI13" s="8">
        <v>42796</v>
      </c>
      <c r="SPJ13" s="12" t="s">
        <v>1763</v>
      </c>
      <c r="SPK13" s="12" t="s">
        <v>1608</v>
      </c>
      <c r="SPL13" s="13" t="s">
        <v>1764</v>
      </c>
      <c r="SPM13" s="8">
        <v>42796</v>
      </c>
      <c r="SPN13" s="12" t="s">
        <v>1763</v>
      </c>
      <c r="SPO13" s="12" t="s">
        <v>1608</v>
      </c>
      <c r="SPP13" s="13" t="s">
        <v>1764</v>
      </c>
      <c r="SPQ13" s="8">
        <v>42796</v>
      </c>
      <c r="SPR13" s="12" t="s">
        <v>1763</v>
      </c>
      <c r="SPS13" s="12" t="s">
        <v>1608</v>
      </c>
      <c r="SPT13" s="13" t="s">
        <v>1764</v>
      </c>
      <c r="SPU13" s="8">
        <v>42796</v>
      </c>
      <c r="SPV13" s="12" t="s">
        <v>1763</v>
      </c>
      <c r="SPW13" s="12" t="s">
        <v>1608</v>
      </c>
      <c r="SPX13" s="13" t="s">
        <v>1764</v>
      </c>
      <c r="SPY13" s="8">
        <v>42796</v>
      </c>
      <c r="SPZ13" s="12" t="s">
        <v>1763</v>
      </c>
      <c r="SQA13" s="12" t="s">
        <v>1608</v>
      </c>
      <c r="SQB13" s="13" t="s">
        <v>1764</v>
      </c>
      <c r="SQC13" s="8">
        <v>42796</v>
      </c>
      <c r="SQD13" s="12" t="s">
        <v>1763</v>
      </c>
      <c r="SQE13" s="12" t="s">
        <v>1608</v>
      </c>
      <c r="SQF13" s="13" t="s">
        <v>1764</v>
      </c>
      <c r="SQG13" s="8">
        <v>42796</v>
      </c>
      <c r="SQH13" s="12" t="s">
        <v>1763</v>
      </c>
      <c r="SQI13" s="12" t="s">
        <v>1608</v>
      </c>
      <c r="SQJ13" s="13" t="s">
        <v>1764</v>
      </c>
      <c r="SQK13" s="8">
        <v>42796</v>
      </c>
      <c r="SQL13" s="12" t="s">
        <v>1763</v>
      </c>
      <c r="SQM13" s="12" t="s">
        <v>1608</v>
      </c>
      <c r="SQN13" s="13" t="s">
        <v>1764</v>
      </c>
      <c r="SQO13" s="8">
        <v>42796</v>
      </c>
      <c r="SQP13" s="12" t="s">
        <v>1763</v>
      </c>
      <c r="SQQ13" s="12" t="s">
        <v>1608</v>
      </c>
      <c r="SQR13" s="13" t="s">
        <v>1764</v>
      </c>
      <c r="SQS13" s="8">
        <v>42796</v>
      </c>
      <c r="SQT13" s="12" t="s">
        <v>1763</v>
      </c>
      <c r="SQU13" s="12" t="s">
        <v>1608</v>
      </c>
      <c r="SQV13" s="13" t="s">
        <v>1764</v>
      </c>
      <c r="SQW13" s="8">
        <v>42796</v>
      </c>
      <c r="SQX13" s="12" t="s">
        <v>1763</v>
      </c>
      <c r="SQY13" s="12" t="s">
        <v>1608</v>
      </c>
      <c r="SQZ13" s="13" t="s">
        <v>1764</v>
      </c>
      <c r="SRA13" s="8">
        <v>42796</v>
      </c>
      <c r="SRB13" s="12" t="s">
        <v>1763</v>
      </c>
      <c r="SRC13" s="12" t="s">
        <v>1608</v>
      </c>
      <c r="SRD13" s="13" t="s">
        <v>1764</v>
      </c>
      <c r="SRE13" s="8">
        <v>42796</v>
      </c>
      <c r="SRF13" s="12" t="s">
        <v>1763</v>
      </c>
      <c r="SRG13" s="12" t="s">
        <v>1608</v>
      </c>
      <c r="SRH13" s="13" t="s">
        <v>1764</v>
      </c>
      <c r="SRI13" s="8">
        <v>42796</v>
      </c>
      <c r="SRJ13" s="12" t="s">
        <v>1763</v>
      </c>
      <c r="SRK13" s="12" t="s">
        <v>1608</v>
      </c>
      <c r="SRL13" s="13" t="s">
        <v>1764</v>
      </c>
      <c r="SRM13" s="8">
        <v>42796</v>
      </c>
      <c r="SRN13" s="12" t="s">
        <v>1763</v>
      </c>
      <c r="SRO13" s="12" t="s">
        <v>1608</v>
      </c>
      <c r="SRP13" s="13" t="s">
        <v>1764</v>
      </c>
      <c r="SRQ13" s="8">
        <v>42796</v>
      </c>
      <c r="SRR13" s="12" t="s">
        <v>1763</v>
      </c>
      <c r="SRS13" s="12" t="s">
        <v>1608</v>
      </c>
      <c r="SRT13" s="13" t="s">
        <v>1764</v>
      </c>
      <c r="SRU13" s="8">
        <v>42796</v>
      </c>
      <c r="SRV13" s="12" t="s">
        <v>1763</v>
      </c>
      <c r="SRW13" s="12" t="s">
        <v>1608</v>
      </c>
      <c r="SRX13" s="13" t="s">
        <v>1764</v>
      </c>
      <c r="SRY13" s="8">
        <v>42796</v>
      </c>
      <c r="SRZ13" s="12" t="s">
        <v>1763</v>
      </c>
      <c r="SSA13" s="12" t="s">
        <v>1608</v>
      </c>
      <c r="SSB13" s="13" t="s">
        <v>1764</v>
      </c>
      <c r="SSC13" s="8">
        <v>42796</v>
      </c>
      <c r="SSD13" s="12" t="s">
        <v>1763</v>
      </c>
      <c r="SSE13" s="12" t="s">
        <v>1608</v>
      </c>
      <c r="SSF13" s="13" t="s">
        <v>1764</v>
      </c>
      <c r="SSG13" s="8">
        <v>42796</v>
      </c>
      <c r="SSH13" s="12" t="s">
        <v>1763</v>
      </c>
      <c r="SSI13" s="12" t="s">
        <v>1608</v>
      </c>
      <c r="SSJ13" s="13" t="s">
        <v>1764</v>
      </c>
      <c r="SSK13" s="8">
        <v>42796</v>
      </c>
      <c r="SSL13" s="12" t="s">
        <v>1763</v>
      </c>
      <c r="SSM13" s="12" t="s">
        <v>1608</v>
      </c>
      <c r="SSN13" s="13" t="s">
        <v>1764</v>
      </c>
      <c r="SSO13" s="8">
        <v>42796</v>
      </c>
      <c r="SSP13" s="12" t="s">
        <v>1763</v>
      </c>
      <c r="SSQ13" s="12" t="s">
        <v>1608</v>
      </c>
      <c r="SSR13" s="13" t="s">
        <v>1764</v>
      </c>
      <c r="SSS13" s="8">
        <v>42796</v>
      </c>
      <c r="SST13" s="12" t="s">
        <v>1763</v>
      </c>
      <c r="SSU13" s="12" t="s">
        <v>1608</v>
      </c>
      <c r="SSV13" s="13" t="s">
        <v>1764</v>
      </c>
      <c r="SSW13" s="8">
        <v>42796</v>
      </c>
      <c r="SSX13" s="12" t="s">
        <v>1763</v>
      </c>
      <c r="SSY13" s="12" t="s">
        <v>1608</v>
      </c>
      <c r="SSZ13" s="13" t="s">
        <v>1764</v>
      </c>
      <c r="STA13" s="8">
        <v>42796</v>
      </c>
      <c r="STB13" s="12" t="s">
        <v>1763</v>
      </c>
      <c r="STC13" s="12" t="s">
        <v>1608</v>
      </c>
      <c r="STD13" s="13" t="s">
        <v>1764</v>
      </c>
      <c r="STE13" s="8">
        <v>42796</v>
      </c>
      <c r="STF13" s="12" t="s">
        <v>1763</v>
      </c>
      <c r="STG13" s="12" t="s">
        <v>1608</v>
      </c>
      <c r="STH13" s="13" t="s">
        <v>1764</v>
      </c>
      <c r="STI13" s="8">
        <v>42796</v>
      </c>
      <c r="STJ13" s="12" t="s">
        <v>1763</v>
      </c>
      <c r="STK13" s="12" t="s">
        <v>1608</v>
      </c>
      <c r="STL13" s="13" t="s">
        <v>1764</v>
      </c>
      <c r="STM13" s="8">
        <v>42796</v>
      </c>
      <c r="STN13" s="12" t="s">
        <v>1763</v>
      </c>
      <c r="STO13" s="12" t="s">
        <v>1608</v>
      </c>
      <c r="STP13" s="13" t="s">
        <v>1764</v>
      </c>
      <c r="STQ13" s="8">
        <v>42796</v>
      </c>
      <c r="STR13" s="12" t="s">
        <v>1763</v>
      </c>
      <c r="STS13" s="12" t="s">
        <v>1608</v>
      </c>
      <c r="STT13" s="13" t="s">
        <v>1764</v>
      </c>
      <c r="STU13" s="8">
        <v>42796</v>
      </c>
      <c r="STV13" s="12" t="s">
        <v>1763</v>
      </c>
      <c r="STW13" s="12" t="s">
        <v>1608</v>
      </c>
      <c r="STX13" s="13" t="s">
        <v>1764</v>
      </c>
      <c r="STY13" s="8">
        <v>42796</v>
      </c>
      <c r="STZ13" s="12" t="s">
        <v>1763</v>
      </c>
      <c r="SUA13" s="12" t="s">
        <v>1608</v>
      </c>
      <c r="SUB13" s="13" t="s">
        <v>1764</v>
      </c>
      <c r="SUC13" s="8">
        <v>42796</v>
      </c>
      <c r="SUD13" s="12" t="s">
        <v>1763</v>
      </c>
      <c r="SUE13" s="12" t="s">
        <v>1608</v>
      </c>
      <c r="SUF13" s="13" t="s">
        <v>1764</v>
      </c>
      <c r="SUG13" s="8">
        <v>42796</v>
      </c>
      <c r="SUH13" s="12" t="s">
        <v>1763</v>
      </c>
      <c r="SUI13" s="12" t="s">
        <v>1608</v>
      </c>
      <c r="SUJ13" s="13" t="s">
        <v>1764</v>
      </c>
      <c r="SUK13" s="8">
        <v>42796</v>
      </c>
      <c r="SUL13" s="12" t="s">
        <v>1763</v>
      </c>
      <c r="SUM13" s="12" t="s">
        <v>1608</v>
      </c>
      <c r="SUN13" s="13" t="s">
        <v>1764</v>
      </c>
      <c r="SUO13" s="8">
        <v>42796</v>
      </c>
      <c r="SUP13" s="12" t="s">
        <v>1763</v>
      </c>
      <c r="SUQ13" s="12" t="s">
        <v>1608</v>
      </c>
      <c r="SUR13" s="13" t="s">
        <v>1764</v>
      </c>
      <c r="SUS13" s="8">
        <v>42796</v>
      </c>
      <c r="SUT13" s="12" t="s">
        <v>1763</v>
      </c>
      <c r="SUU13" s="12" t="s">
        <v>1608</v>
      </c>
      <c r="SUV13" s="13" t="s">
        <v>1764</v>
      </c>
      <c r="SUW13" s="8">
        <v>42796</v>
      </c>
      <c r="SUX13" s="12" t="s">
        <v>1763</v>
      </c>
      <c r="SUY13" s="12" t="s">
        <v>1608</v>
      </c>
      <c r="SUZ13" s="13" t="s">
        <v>1764</v>
      </c>
      <c r="SVA13" s="8">
        <v>42796</v>
      </c>
      <c r="SVB13" s="12" t="s">
        <v>1763</v>
      </c>
      <c r="SVC13" s="12" t="s">
        <v>1608</v>
      </c>
      <c r="SVD13" s="13" t="s">
        <v>1764</v>
      </c>
      <c r="SVE13" s="8">
        <v>42796</v>
      </c>
      <c r="SVF13" s="12" t="s">
        <v>1763</v>
      </c>
      <c r="SVG13" s="12" t="s">
        <v>1608</v>
      </c>
      <c r="SVH13" s="13" t="s">
        <v>1764</v>
      </c>
      <c r="SVI13" s="8">
        <v>42796</v>
      </c>
      <c r="SVJ13" s="12" t="s">
        <v>1763</v>
      </c>
      <c r="SVK13" s="12" t="s">
        <v>1608</v>
      </c>
      <c r="SVL13" s="13" t="s">
        <v>1764</v>
      </c>
      <c r="SVM13" s="8">
        <v>42796</v>
      </c>
      <c r="SVN13" s="12" t="s">
        <v>1763</v>
      </c>
      <c r="SVO13" s="12" t="s">
        <v>1608</v>
      </c>
      <c r="SVP13" s="13" t="s">
        <v>1764</v>
      </c>
      <c r="SVQ13" s="8">
        <v>42796</v>
      </c>
      <c r="SVR13" s="12" t="s">
        <v>1763</v>
      </c>
      <c r="SVS13" s="12" t="s">
        <v>1608</v>
      </c>
      <c r="SVT13" s="13" t="s">
        <v>1764</v>
      </c>
      <c r="SVU13" s="8">
        <v>42796</v>
      </c>
      <c r="SVV13" s="12" t="s">
        <v>1763</v>
      </c>
      <c r="SVW13" s="12" t="s">
        <v>1608</v>
      </c>
      <c r="SVX13" s="13" t="s">
        <v>1764</v>
      </c>
      <c r="SVY13" s="8">
        <v>42796</v>
      </c>
      <c r="SVZ13" s="12" t="s">
        <v>1763</v>
      </c>
      <c r="SWA13" s="12" t="s">
        <v>1608</v>
      </c>
      <c r="SWB13" s="13" t="s">
        <v>1764</v>
      </c>
      <c r="SWC13" s="8">
        <v>42796</v>
      </c>
      <c r="SWD13" s="12" t="s">
        <v>1763</v>
      </c>
      <c r="SWE13" s="12" t="s">
        <v>1608</v>
      </c>
      <c r="SWF13" s="13" t="s">
        <v>1764</v>
      </c>
      <c r="SWG13" s="8">
        <v>42796</v>
      </c>
      <c r="SWH13" s="12" t="s">
        <v>1763</v>
      </c>
      <c r="SWI13" s="12" t="s">
        <v>1608</v>
      </c>
      <c r="SWJ13" s="13" t="s">
        <v>1764</v>
      </c>
      <c r="SWK13" s="8">
        <v>42796</v>
      </c>
      <c r="SWL13" s="12" t="s">
        <v>1763</v>
      </c>
      <c r="SWM13" s="12" t="s">
        <v>1608</v>
      </c>
      <c r="SWN13" s="13" t="s">
        <v>1764</v>
      </c>
      <c r="SWO13" s="8">
        <v>42796</v>
      </c>
      <c r="SWP13" s="12" t="s">
        <v>1763</v>
      </c>
      <c r="SWQ13" s="12" t="s">
        <v>1608</v>
      </c>
      <c r="SWR13" s="13" t="s">
        <v>1764</v>
      </c>
      <c r="SWS13" s="8">
        <v>42796</v>
      </c>
      <c r="SWT13" s="12" t="s">
        <v>1763</v>
      </c>
      <c r="SWU13" s="12" t="s">
        <v>1608</v>
      </c>
      <c r="SWV13" s="13" t="s">
        <v>1764</v>
      </c>
      <c r="SWW13" s="8">
        <v>42796</v>
      </c>
      <c r="SWX13" s="12" t="s">
        <v>1763</v>
      </c>
      <c r="SWY13" s="12" t="s">
        <v>1608</v>
      </c>
      <c r="SWZ13" s="13" t="s">
        <v>1764</v>
      </c>
      <c r="SXA13" s="8">
        <v>42796</v>
      </c>
      <c r="SXB13" s="12" t="s">
        <v>1763</v>
      </c>
      <c r="SXC13" s="12" t="s">
        <v>1608</v>
      </c>
      <c r="SXD13" s="13" t="s">
        <v>1764</v>
      </c>
      <c r="SXE13" s="8">
        <v>42796</v>
      </c>
      <c r="SXF13" s="12" t="s">
        <v>1763</v>
      </c>
      <c r="SXG13" s="12" t="s">
        <v>1608</v>
      </c>
      <c r="SXH13" s="13" t="s">
        <v>1764</v>
      </c>
      <c r="SXI13" s="8">
        <v>42796</v>
      </c>
      <c r="SXJ13" s="12" t="s">
        <v>1763</v>
      </c>
      <c r="SXK13" s="12" t="s">
        <v>1608</v>
      </c>
      <c r="SXL13" s="13" t="s">
        <v>1764</v>
      </c>
      <c r="SXM13" s="8">
        <v>42796</v>
      </c>
      <c r="SXN13" s="12" t="s">
        <v>1763</v>
      </c>
      <c r="SXO13" s="12" t="s">
        <v>1608</v>
      </c>
      <c r="SXP13" s="13" t="s">
        <v>1764</v>
      </c>
      <c r="SXQ13" s="8">
        <v>42796</v>
      </c>
      <c r="SXR13" s="12" t="s">
        <v>1763</v>
      </c>
      <c r="SXS13" s="12" t="s">
        <v>1608</v>
      </c>
      <c r="SXT13" s="13" t="s">
        <v>1764</v>
      </c>
      <c r="SXU13" s="8">
        <v>42796</v>
      </c>
      <c r="SXV13" s="12" t="s">
        <v>1763</v>
      </c>
      <c r="SXW13" s="12" t="s">
        <v>1608</v>
      </c>
      <c r="SXX13" s="13" t="s">
        <v>1764</v>
      </c>
      <c r="SXY13" s="8">
        <v>42796</v>
      </c>
      <c r="SXZ13" s="12" t="s">
        <v>1763</v>
      </c>
      <c r="SYA13" s="12" t="s">
        <v>1608</v>
      </c>
      <c r="SYB13" s="13" t="s">
        <v>1764</v>
      </c>
      <c r="SYC13" s="8">
        <v>42796</v>
      </c>
      <c r="SYD13" s="12" t="s">
        <v>1763</v>
      </c>
      <c r="SYE13" s="12" t="s">
        <v>1608</v>
      </c>
      <c r="SYF13" s="13" t="s">
        <v>1764</v>
      </c>
      <c r="SYG13" s="8">
        <v>42796</v>
      </c>
      <c r="SYH13" s="12" t="s">
        <v>1763</v>
      </c>
      <c r="SYI13" s="12" t="s">
        <v>1608</v>
      </c>
      <c r="SYJ13" s="13" t="s">
        <v>1764</v>
      </c>
      <c r="SYK13" s="8">
        <v>42796</v>
      </c>
      <c r="SYL13" s="12" t="s">
        <v>1763</v>
      </c>
      <c r="SYM13" s="12" t="s">
        <v>1608</v>
      </c>
      <c r="SYN13" s="13" t="s">
        <v>1764</v>
      </c>
      <c r="SYO13" s="8">
        <v>42796</v>
      </c>
      <c r="SYP13" s="12" t="s">
        <v>1763</v>
      </c>
      <c r="SYQ13" s="12" t="s">
        <v>1608</v>
      </c>
      <c r="SYR13" s="13" t="s">
        <v>1764</v>
      </c>
      <c r="SYS13" s="8">
        <v>42796</v>
      </c>
      <c r="SYT13" s="12" t="s">
        <v>1763</v>
      </c>
      <c r="SYU13" s="12" t="s">
        <v>1608</v>
      </c>
      <c r="SYV13" s="13" t="s">
        <v>1764</v>
      </c>
      <c r="SYW13" s="8">
        <v>42796</v>
      </c>
      <c r="SYX13" s="12" t="s">
        <v>1763</v>
      </c>
      <c r="SYY13" s="12" t="s">
        <v>1608</v>
      </c>
      <c r="SYZ13" s="13" t="s">
        <v>1764</v>
      </c>
      <c r="SZA13" s="8">
        <v>42796</v>
      </c>
      <c r="SZB13" s="12" t="s">
        <v>1763</v>
      </c>
      <c r="SZC13" s="12" t="s">
        <v>1608</v>
      </c>
      <c r="SZD13" s="13" t="s">
        <v>1764</v>
      </c>
      <c r="SZE13" s="8">
        <v>42796</v>
      </c>
      <c r="SZF13" s="12" t="s">
        <v>1763</v>
      </c>
      <c r="SZG13" s="12" t="s">
        <v>1608</v>
      </c>
      <c r="SZH13" s="13" t="s">
        <v>1764</v>
      </c>
      <c r="SZI13" s="8">
        <v>42796</v>
      </c>
      <c r="SZJ13" s="12" t="s">
        <v>1763</v>
      </c>
      <c r="SZK13" s="12" t="s">
        <v>1608</v>
      </c>
      <c r="SZL13" s="13" t="s">
        <v>1764</v>
      </c>
      <c r="SZM13" s="8">
        <v>42796</v>
      </c>
      <c r="SZN13" s="12" t="s">
        <v>1763</v>
      </c>
      <c r="SZO13" s="12" t="s">
        <v>1608</v>
      </c>
      <c r="SZP13" s="13" t="s">
        <v>1764</v>
      </c>
      <c r="SZQ13" s="8">
        <v>42796</v>
      </c>
      <c r="SZR13" s="12" t="s">
        <v>1763</v>
      </c>
      <c r="SZS13" s="12" t="s">
        <v>1608</v>
      </c>
      <c r="SZT13" s="13" t="s">
        <v>1764</v>
      </c>
      <c r="SZU13" s="8">
        <v>42796</v>
      </c>
      <c r="SZV13" s="12" t="s">
        <v>1763</v>
      </c>
      <c r="SZW13" s="12" t="s">
        <v>1608</v>
      </c>
      <c r="SZX13" s="13" t="s">
        <v>1764</v>
      </c>
      <c r="SZY13" s="8">
        <v>42796</v>
      </c>
      <c r="SZZ13" s="12" t="s">
        <v>1763</v>
      </c>
      <c r="TAA13" s="12" t="s">
        <v>1608</v>
      </c>
      <c r="TAB13" s="13" t="s">
        <v>1764</v>
      </c>
      <c r="TAC13" s="8">
        <v>42796</v>
      </c>
      <c r="TAD13" s="12" t="s">
        <v>1763</v>
      </c>
      <c r="TAE13" s="12" t="s">
        <v>1608</v>
      </c>
      <c r="TAF13" s="13" t="s">
        <v>1764</v>
      </c>
      <c r="TAG13" s="8">
        <v>42796</v>
      </c>
      <c r="TAH13" s="12" t="s">
        <v>1763</v>
      </c>
      <c r="TAI13" s="12" t="s">
        <v>1608</v>
      </c>
      <c r="TAJ13" s="13" t="s">
        <v>1764</v>
      </c>
      <c r="TAK13" s="8">
        <v>42796</v>
      </c>
      <c r="TAL13" s="12" t="s">
        <v>1763</v>
      </c>
      <c r="TAM13" s="12" t="s">
        <v>1608</v>
      </c>
      <c r="TAN13" s="13" t="s">
        <v>1764</v>
      </c>
      <c r="TAO13" s="8">
        <v>42796</v>
      </c>
      <c r="TAP13" s="12" t="s">
        <v>1763</v>
      </c>
      <c r="TAQ13" s="12" t="s">
        <v>1608</v>
      </c>
      <c r="TAR13" s="13" t="s">
        <v>1764</v>
      </c>
      <c r="TAS13" s="8">
        <v>42796</v>
      </c>
      <c r="TAT13" s="12" t="s">
        <v>1763</v>
      </c>
      <c r="TAU13" s="12" t="s">
        <v>1608</v>
      </c>
      <c r="TAV13" s="13" t="s">
        <v>1764</v>
      </c>
      <c r="TAW13" s="8">
        <v>42796</v>
      </c>
      <c r="TAX13" s="12" t="s">
        <v>1763</v>
      </c>
      <c r="TAY13" s="12" t="s">
        <v>1608</v>
      </c>
      <c r="TAZ13" s="13" t="s">
        <v>1764</v>
      </c>
      <c r="TBA13" s="8">
        <v>42796</v>
      </c>
      <c r="TBB13" s="12" t="s">
        <v>1763</v>
      </c>
      <c r="TBC13" s="12" t="s">
        <v>1608</v>
      </c>
      <c r="TBD13" s="13" t="s">
        <v>1764</v>
      </c>
      <c r="TBE13" s="8">
        <v>42796</v>
      </c>
      <c r="TBF13" s="12" t="s">
        <v>1763</v>
      </c>
      <c r="TBG13" s="12" t="s">
        <v>1608</v>
      </c>
      <c r="TBH13" s="13" t="s">
        <v>1764</v>
      </c>
      <c r="TBI13" s="8">
        <v>42796</v>
      </c>
      <c r="TBJ13" s="12" t="s">
        <v>1763</v>
      </c>
      <c r="TBK13" s="12" t="s">
        <v>1608</v>
      </c>
      <c r="TBL13" s="13" t="s">
        <v>1764</v>
      </c>
      <c r="TBM13" s="8">
        <v>42796</v>
      </c>
      <c r="TBN13" s="12" t="s">
        <v>1763</v>
      </c>
      <c r="TBO13" s="12" t="s">
        <v>1608</v>
      </c>
      <c r="TBP13" s="13" t="s">
        <v>1764</v>
      </c>
      <c r="TBQ13" s="8">
        <v>42796</v>
      </c>
      <c r="TBR13" s="12" t="s">
        <v>1763</v>
      </c>
      <c r="TBS13" s="12" t="s">
        <v>1608</v>
      </c>
      <c r="TBT13" s="13" t="s">
        <v>1764</v>
      </c>
      <c r="TBU13" s="8">
        <v>42796</v>
      </c>
      <c r="TBV13" s="12" t="s">
        <v>1763</v>
      </c>
      <c r="TBW13" s="12" t="s">
        <v>1608</v>
      </c>
      <c r="TBX13" s="13" t="s">
        <v>1764</v>
      </c>
      <c r="TBY13" s="8">
        <v>42796</v>
      </c>
      <c r="TBZ13" s="12" t="s">
        <v>1763</v>
      </c>
      <c r="TCA13" s="12" t="s">
        <v>1608</v>
      </c>
      <c r="TCB13" s="13" t="s">
        <v>1764</v>
      </c>
      <c r="TCC13" s="8">
        <v>42796</v>
      </c>
      <c r="TCD13" s="12" t="s">
        <v>1763</v>
      </c>
      <c r="TCE13" s="12" t="s">
        <v>1608</v>
      </c>
      <c r="TCF13" s="13" t="s">
        <v>1764</v>
      </c>
      <c r="TCG13" s="8">
        <v>42796</v>
      </c>
      <c r="TCH13" s="12" t="s">
        <v>1763</v>
      </c>
      <c r="TCI13" s="12" t="s">
        <v>1608</v>
      </c>
      <c r="TCJ13" s="13" t="s">
        <v>1764</v>
      </c>
      <c r="TCK13" s="8">
        <v>42796</v>
      </c>
      <c r="TCL13" s="12" t="s">
        <v>1763</v>
      </c>
      <c r="TCM13" s="12" t="s">
        <v>1608</v>
      </c>
      <c r="TCN13" s="13" t="s">
        <v>1764</v>
      </c>
      <c r="TCO13" s="8">
        <v>42796</v>
      </c>
      <c r="TCP13" s="12" t="s">
        <v>1763</v>
      </c>
      <c r="TCQ13" s="12" t="s">
        <v>1608</v>
      </c>
      <c r="TCR13" s="13" t="s">
        <v>1764</v>
      </c>
      <c r="TCS13" s="8">
        <v>42796</v>
      </c>
      <c r="TCT13" s="12" t="s">
        <v>1763</v>
      </c>
      <c r="TCU13" s="12" t="s">
        <v>1608</v>
      </c>
      <c r="TCV13" s="13" t="s">
        <v>1764</v>
      </c>
      <c r="TCW13" s="8">
        <v>42796</v>
      </c>
      <c r="TCX13" s="12" t="s">
        <v>1763</v>
      </c>
      <c r="TCY13" s="12" t="s">
        <v>1608</v>
      </c>
      <c r="TCZ13" s="13" t="s">
        <v>1764</v>
      </c>
      <c r="TDA13" s="8">
        <v>42796</v>
      </c>
      <c r="TDB13" s="12" t="s">
        <v>1763</v>
      </c>
      <c r="TDC13" s="12" t="s">
        <v>1608</v>
      </c>
      <c r="TDD13" s="13" t="s">
        <v>1764</v>
      </c>
      <c r="TDE13" s="8">
        <v>42796</v>
      </c>
      <c r="TDF13" s="12" t="s">
        <v>1763</v>
      </c>
      <c r="TDG13" s="12" t="s">
        <v>1608</v>
      </c>
      <c r="TDH13" s="13" t="s">
        <v>1764</v>
      </c>
      <c r="TDI13" s="8">
        <v>42796</v>
      </c>
      <c r="TDJ13" s="12" t="s">
        <v>1763</v>
      </c>
      <c r="TDK13" s="12" t="s">
        <v>1608</v>
      </c>
      <c r="TDL13" s="13" t="s">
        <v>1764</v>
      </c>
      <c r="TDM13" s="8">
        <v>42796</v>
      </c>
      <c r="TDN13" s="12" t="s">
        <v>1763</v>
      </c>
      <c r="TDO13" s="12" t="s">
        <v>1608</v>
      </c>
      <c r="TDP13" s="13" t="s">
        <v>1764</v>
      </c>
      <c r="TDQ13" s="8">
        <v>42796</v>
      </c>
      <c r="TDR13" s="12" t="s">
        <v>1763</v>
      </c>
      <c r="TDS13" s="12" t="s">
        <v>1608</v>
      </c>
      <c r="TDT13" s="13" t="s">
        <v>1764</v>
      </c>
      <c r="TDU13" s="8">
        <v>42796</v>
      </c>
      <c r="TDV13" s="12" t="s">
        <v>1763</v>
      </c>
      <c r="TDW13" s="12" t="s">
        <v>1608</v>
      </c>
      <c r="TDX13" s="13" t="s">
        <v>1764</v>
      </c>
      <c r="TDY13" s="8">
        <v>42796</v>
      </c>
      <c r="TDZ13" s="12" t="s">
        <v>1763</v>
      </c>
      <c r="TEA13" s="12" t="s">
        <v>1608</v>
      </c>
      <c r="TEB13" s="13" t="s">
        <v>1764</v>
      </c>
      <c r="TEC13" s="8">
        <v>42796</v>
      </c>
      <c r="TED13" s="12" t="s">
        <v>1763</v>
      </c>
      <c r="TEE13" s="12" t="s">
        <v>1608</v>
      </c>
      <c r="TEF13" s="13" t="s">
        <v>1764</v>
      </c>
      <c r="TEG13" s="8">
        <v>42796</v>
      </c>
      <c r="TEH13" s="12" t="s">
        <v>1763</v>
      </c>
      <c r="TEI13" s="12" t="s">
        <v>1608</v>
      </c>
      <c r="TEJ13" s="13" t="s">
        <v>1764</v>
      </c>
      <c r="TEK13" s="8">
        <v>42796</v>
      </c>
      <c r="TEL13" s="12" t="s">
        <v>1763</v>
      </c>
      <c r="TEM13" s="12" t="s">
        <v>1608</v>
      </c>
      <c r="TEN13" s="13" t="s">
        <v>1764</v>
      </c>
      <c r="TEO13" s="8">
        <v>42796</v>
      </c>
      <c r="TEP13" s="12" t="s">
        <v>1763</v>
      </c>
      <c r="TEQ13" s="12" t="s">
        <v>1608</v>
      </c>
      <c r="TER13" s="13" t="s">
        <v>1764</v>
      </c>
      <c r="TES13" s="8">
        <v>42796</v>
      </c>
      <c r="TET13" s="12" t="s">
        <v>1763</v>
      </c>
      <c r="TEU13" s="12" t="s">
        <v>1608</v>
      </c>
      <c r="TEV13" s="13" t="s">
        <v>1764</v>
      </c>
      <c r="TEW13" s="8">
        <v>42796</v>
      </c>
      <c r="TEX13" s="12" t="s">
        <v>1763</v>
      </c>
      <c r="TEY13" s="12" t="s">
        <v>1608</v>
      </c>
      <c r="TEZ13" s="13" t="s">
        <v>1764</v>
      </c>
      <c r="TFA13" s="8">
        <v>42796</v>
      </c>
      <c r="TFB13" s="12" t="s">
        <v>1763</v>
      </c>
      <c r="TFC13" s="12" t="s">
        <v>1608</v>
      </c>
      <c r="TFD13" s="13" t="s">
        <v>1764</v>
      </c>
      <c r="TFE13" s="8">
        <v>42796</v>
      </c>
      <c r="TFF13" s="12" t="s">
        <v>1763</v>
      </c>
      <c r="TFG13" s="12" t="s">
        <v>1608</v>
      </c>
      <c r="TFH13" s="13" t="s">
        <v>1764</v>
      </c>
      <c r="TFI13" s="8">
        <v>42796</v>
      </c>
      <c r="TFJ13" s="12" t="s">
        <v>1763</v>
      </c>
      <c r="TFK13" s="12" t="s">
        <v>1608</v>
      </c>
      <c r="TFL13" s="13" t="s">
        <v>1764</v>
      </c>
      <c r="TFM13" s="8">
        <v>42796</v>
      </c>
      <c r="TFN13" s="12" t="s">
        <v>1763</v>
      </c>
      <c r="TFO13" s="12" t="s">
        <v>1608</v>
      </c>
      <c r="TFP13" s="13" t="s">
        <v>1764</v>
      </c>
      <c r="TFQ13" s="8">
        <v>42796</v>
      </c>
      <c r="TFR13" s="12" t="s">
        <v>1763</v>
      </c>
      <c r="TFS13" s="12" t="s">
        <v>1608</v>
      </c>
      <c r="TFT13" s="13" t="s">
        <v>1764</v>
      </c>
      <c r="TFU13" s="8">
        <v>42796</v>
      </c>
      <c r="TFV13" s="12" t="s">
        <v>1763</v>
      </c>
      <c r="TFW13" s="12" t="s">
        <v>1608</v>
      </c>
      <c r="TFX13" s="13" t="s">
        <v>1764</v>
      </c>
      <c r="TFY13" s="8">
        <v>42796</v>
      </c>
      <c r="TFZ13" s="12" t="s">
        <v>1763</v>
      </c>
      <c r="TGA13" s="12" t="s">
        <v>1608</v>
      </c>
      <c r="TGB13" s="13" t="s">
        <v>1764</v>
      </c>
      <c r="TGC13" s="8">
        <v>42796</v>
      </c>
      <c r="TGD13" s="12" t="s">
        <v>1763</v>
      </c>
      <c r="TGE13" s="12" t="s">
        <v>1608</v>
      </c>
      <c r="TGF13" s="13" t="s">
        <v>1764</v>
      </c>
      <c r="TGG13" s="8">
        <v>42796</v>
      </c>
      <c r="TGH13" s="12" t="s">
        <v>1763</v>
      </c>
      <c r="TGI13" s="12" t="s">
        <v>1608</v>
      </c>
      <c r="TGJ13" s="13" t="s">
        <v>1764</v>
      </c>
      <c r="TGK13" s="8">
        <v>42796</v>
      </c>
      <c r="TGL13" s="12" t="s">
        <v>1763</v>
      </c>
      <c r="TGM13" s="12" t="s">
        <v>1608</v>
      </c>
      <c r="TGN13" s="13" t="s">
        <v>1764</v>
      </c>
      <c r="TGO13" s="8">
        <v>42796</v>
      </c>
      <c r="TGP13" s="12" t="s">
        <v>1763</v>
      </c>
      <c r="TGQ13" s="12" t="s">
        <v>1608</v>
      </c>
      <c r="TGR13" s="13" t="s">
        <v>1764</v>
      </c>
      <c r="TGS13" s="8">
        <v>42796</v>
      </c>
      <c r="TGT13" s="12" t="s">
        <v>1763</v>
      </c>
      <c r="TGU13" s="12" t="s">
        <v>1608</v>
      </c>
      <c r="TGV13" s="13" t="s">
        <v>1764</v>
      </c>
      <c r="TGW13" s="8">
        <v>42796</v>
      </c>
      <c r="TGX13" s="12" t="s">
        <v>1763</v>
      </c>
      <c r="TGY13" s="12" t="s">
        <v>1608</v>
      </c>
      <c r="TGZ13" s="13" t="s">
        <v>1764</v>
      </c>
      <c r="THA13" s="8">
        <v>42796</v>
      </c>
      <c r="THB13" s="12" t="s">
        <v>1763</v>
      </c>
      <c r="THC13" s="12" t="s">
        <v>1608</v>
      </c>
      <c r="THD13" s="13" t="s">
        <v>1764</v>
      </c>
      <c r="THE13" s="8">
        <v>42796</v>
      </c>
      <c r="THF13" s="12" t="s">
        <v>1763</v>
      </c>
      <c r="THG13" s="12" t="s">
        <v>1608</v>
      </c>
      <c r="THH13" s="13" t="s">
        <v>1764</v>
      </c>
      <c r="THI13" s="8">
        <v>42796</v>
      </c>
      <c r="THJ13" s="12" t="s">
        <v>1763</v>
      </c>
      <c r="THK13" s="12" t="s">
        <v>1608</v>
      </c>
      <c r="THL13" s="13" t="s">
        <v>1764</v>
      </c>
      <c r="THM13" s="8">
        <v>42796</v>
      </c>
      <c r="THN13" s="12" t="s">
        <v>1763</v>
      </c>
      <c r="THO13" s="12" t="s">
        <v>1608</v>
      </c>
      <c r="THP13" s="13" t="s">
        <v>1764</v>
      </c>
      <c r="THQ13" s="8">
        <v>42796</v>
      </c>
      <c r="THR13" s="12" t="s">
        <v>1763</v>
      </c>
      <c r="THS13" s="12" t="s">
        <v>1608</v>
      </c>
      <c r="THT13" s="13" t="s">
        <v>1764</v>
      </c>
      <c r="THU13" s="8">
        <v>42796</v>
      </c>
      <c r="THV13" s="12" t="s">
        <v>1763</v>
      </c>
      <c r="THW13" s="12" t="s">
        <v>1608</v>
      </c>
      <c r="THX13" s="13" t="s">
        <v>1764</v>
      </c>
      <c r="THY13" s="8">
        <v>42796</v>
      </c>
      <c r="THZ13" s="12" t="s">
        <v>1763</v>
      </c>
      <c r="TIA13" s="12" t="s">
        <v>1608</v>
      </c>
      <c r="TIB13" s="13" t="s">
        <v>1764</v>
      </c>
      <c r="TIC13" s="8">
        <v>42796</v>
      </c>
      <c r="TID13" s="12" t="s">
        <v>1763</v>
      </c>
      <c r="TIE13" s="12" t="s">
        <v>1608</v>
      </c>
      <c r="TIF13" s="13" t="s">
        <v>1764</v>
      </c>
      <c r="TIG13" s="8">
        <v>42796</v>
      </c>
      <c r="TIH13" s="12" t="s">
        <v>1763</v>
      </c>
      <c r="TII13" s="12" t="s">
        <v>1608</v>
      </c>
      <c r="TIJ13" s="13" t="s">
        <v>1764</v>
      </c>
      <c r="TIK13" s="8">
        <v>42796</v>
      </c>
      <c r="TIL13" s="12" t="s">
        <v>1763</v>
      </c>
      <c r="TIM13" s="12" t="s">
        <v>1608</v>
      </c>
      <c r="TIN13" s="13" t="s">
        <v>1764</v>
      </c>
      <c r="TIO13" s="8">
        <v>42796</v>
      </c>
      <c r="TIP13" s="12" t="s">
        <v>1763</v>
      </c>
      <c r="TIQ13" s="12" t="s">
        <v>1608</v>
      </c>
      <c r="TIR13" s="13" t="s">
        <v>1764</v>
      </c>
      <c r="TIS13" s="8">
        <v>42796</v>
      </c>
      <c r="TIT13" s="12" t="s">
        <v>1763</v>
      </c>
      <c r="TIU13" s="12" t="s">
        <v>1608</v>
      </c>
      <c r="TIV13" s="13" t="s">
        <v>1764</v>
      </c>
      <c r="TIW13" s="8">
        <v>42796</v>
      </c>
      <c r="TIX13" s="12" t="s">
        <v>1763</v>
      </c>
      <c r="TIY13" s="12" t="s">
        <v>1608</v>
      </c>
      <c r="TIZ13" s="13" t="s">
        <v>1764</v>
      </c>
      <c r="TJA13" s="8">
        <v>42796</v>
      </c>
      <c r="TJB13" s="12" t="s">
        <v>1763</v>
      </c>
      <c r="TJC13" s="12" t="s">
        <v>1608</v>
      </c>
      <c r="TJD13" s="13" t="s">
        <v>1764</v>
      </c>
      <c r="TJE13" s="8">
        <v>42796</v>
      </c>
      <c r="TJF13" s="12" t="s">
        <v>1763</v>
      </c>
      <c r="TJG13" s="12" t="s">
        <v>1608</v>
      </c>
      <c r="TJH13" s="13" t="s">
        <v>1764</v>
      </c>
      <c r="TJI13" s="8">
        <v>42796</v>
      </c>
      <c r="TJJ13" s="12" t="s">
        <v>1763</v>
      </c>
      <c r="TJK13" s="12" t="s">
        <v>1608</v>
      </c>
      <c r="TJL13" s="13" t="s">
        <v>1764</v>
      </c>
      <c r="TJM13" s="8">
        <v>42796</v>
      </c>
      <c r="TJN13" s="12" t="s">
        <v>1763</v>
      </c>
      <c r="TJO13" s="12" t="s">
        <v>1608</v>
      </c>
      <c r="TJP13" s="13" t="s">
        <v>1764</v>
      </c>
      <c r="TJQ13" s="8">
        <v>42796</v>
      </c>
      <c r="TJR13" s="12" t="s">
        <v>1763</v>
      </c>
      <c r="TJS13" s="12" t="s">
        <v>1608</v>
      </c>
      <c r="TJT13" s="13" t="s">
        <v>1764</v>
      </c>
      <c r="TJU13" s="8">
        <v>42796</v>
      </c>
      <c r="TJV13" s="12" t="s">
        <v>1763</v>
      </c>
      <c r="TJW13" s="12" t="s">
        <v>1608</v>
      </c>
      <c r="TJX13" s="13" t="s">
        <v>1764</v>
      </c>
      <c r="TJY13" s="8">
        <v>42796</v>
      </c>
      <c r="TJZ13" s="12" t="s">
        <v>1763</v>
      </c>
      <c r="TKA13" s="12" t="s">
        <v>1608</v>
      </c>
      <c r="TKB13" s="13" t="s">
        <v>1764</v>
      </c>
      <c r="TKC13" s="8">
        <v>42796</v>
      </c>
      <c r="TKD13" s="12" t="s">
        <v>1763</v>
      </c>
      <c r="TKE13" s="12" t="s">
        <v>1608</v>
      </c>
      <c r="TKF13" s="13" t="s">
        <v>1764</v>
      </c>
      <c r="TKG13" s="8">
        <v>42796</v>
      </c>
      <c r="TKH13" s="12" t="s">
        <v>1763</v>
      </c>
      <c r="TKI13" s="12" t="s">
        <v>1608</v>
      </c>
      <c r="TKJ13" s="13" t="s">
        <v>1764</v>
      </c>
      <c r="TKK13" s="8">
        <v>42796</v>
      </c>
      <c r="TKL13" s="12" t="s">
        <v>1763</v>
      </c>
      <c r="TKM13" s="12" t="s">
        <v>1608</v>
      </c>
      <c r="TKN13" s="13" t="s">
        <v>1764</v>
      </c>
      <c r="TKO13" s="8">
        <v>42796</v>
      </c>
      <c r="TKP13" s="12" t="s">
        <v>1763</v>
      </c>
      <c r="TKQ13" s="12" t="s">
        <v>1608</v>
      </c>
      <c r="TKR13" s="13" t="s">
        <v>1764</v>
      </c>
      <c r="TKS13" s="8">
        <v>42796</v>
      </c>
      <c r="TKT13" s="12" t="s">
        <v>1763</v>
      </c>
      <c r="TKU13" s="12" t="s">
        <v>1608</v>
      </c>
      <c r="TKV13" s="13" t="s">
        <v>1764</v>
      </c>
      <c r="TKW13" s="8">
        <v>42796</v>
      </c>
      <c r="TKX13" s="12" t="s">
        <v>1763</v>
      </c>
      <c r="TKY13" s="12" t="s">
        <v>1608</v>
      </c>
      <c r="TKZ13" s="13" t="s">
        <v>1764</v>
      </c>
      <c r="TLA13" s="8">
        <v>42796</v>
      </c>
      <c r="TLB13" s="12" t="s">
        <v>1763</v>
      </c>
      <c r="TLC13" s="12" t="s">
        <v>1608</v>
      </c>
      <c r="TLD13" s="13" t="s">
        <v>1764</v>
      </c>
      <c r="TLE13" s="8">
        <v>42796</v>
      </c>
      <c r="TLF13" s="12" t="s">
        <v>1763</v>
      </c>
      <c r="TLG13" s="12" t="s">
        <v>1608</v>
      </c>
      <c r="TLH13" s="13" t="s">
        <v>1764</v>
      </c>
      <c r="TLI13" s="8">
        <v>42796</v>
      </c>
      <c r="TLJ13" s="12" t="s">
        <v>1763</v>
      </c>
      <c r="TLK13" s="12" t="s">
        <v>1608</v>
      </c>
      <c r="TLL13" s="13" t="s">
        <v>1764</v>
      </c>
      <c r="TLM13" s="8">
        <v>42796</v>
      </c>
      <c r="TLN13" s="12" t="s">
        <v>1763</v>
      </c>
      <c r="TLO13" s="12" t="s">
        <v>1608</v>
      </c>
      <c r="TLP13" s="13" t="s">
        <v>1764</v>
      </c>
      <c r="TLQ13" s="8">
        <v>42796</v>
      </c>
      <c r="TLR13" s="12" t="s">
        <v>1763</v>
      </c>
      <c r="TLS13" s="12" t="s">
        <v>1608</v>
      </c>
      <c r="TLT13" s="13" t="s">
        <v>1764</v>
      </c>
      <c r="TLU13" s="8">
        <v>42796</v>
      </c>
      <c r="TLV13" s="12" t="s">
        <v>1763</v>
      </c>
      <c r="TLW13" s="12" t="s">
        <v>1608</v>
      </c>
      <c r="TLX13" s="13" t="s">
        <v>1764</v>
      </c>
      <c r="TLY13" s="8">
        <v>42796</v>
      </c>
      <c r="TLZ13" s="12" t="s">
        <v>1763</v>
      </c>
      <c r="TMA13" s="12" t="s">
        <v>1608</v>
      </c>
      <c r="TMB13" s="13" t="s">
        <v>1764</v>
      </c>
      <c r="TMC13" s="8">
        <v>42796</v>
      </c>
      <c r="TMD13" s="12" t="s">
        <v>1763</v>
      </c>
      <c r="TME13" s="12" t="s">
        <v>1608</v>
      </c>
      <c r="TMF13" s="13" t="s">
        <v>1764</v>
      </c>
      <c r="TMG13" s="8">
        <v>42796</v>
      </c>
      <c r="TMH13" s="12" t="s">
        <v>1763</v>
      </c>
      <c r="TMI13" s="12" t="s">
        <v>1608</v>
      </c>
      <c r="TMJ13" s="13" t="s">
        <v>1764</v>
      </c>
      <c r="TMK13" s="8">
        <v>42796</v>
      </c>
      <c r="TML13" s="12" t="s">
        <v>1763</v>
      </c>
      <c r="TMM13" s="12" t="s">
        <v>1608</v>
      </c>
      <c r="TMN13" s="13" t="s">
        <v>1764</v>
      </c>
      <c r="TMO13" s="8">
        <v>42796</v>
      </c>
      <c r="TMP13" s="12" t="s">
        <v>1763</v>
      </c>
      <c r="TMQ13" s="12" t="s">
        <v>1608</v>
      </c>
      <c r="TMR13" s="13" t="s">
        <v>1764</v>
      </c>
      <c r="TMS13" s="8">
        <v>42796</v>
      </c>
      <c r="TMT13" s="12" t="s">
        <v>1763</v>
      </c>
      <c r="TMU13" s="12" t="s">
        <v>1608</v>
      </c>
      <c r="TMV13" s="13" t="s">
        <v>1764</v>
      </c>
      <c r="TMW13" s="8">
        <v>42796</v>
      </c>
      <c r="TMX13" s="12" t="s">
        <v>1763</v>
      </c>
      <c r="TMY13" s="12" t="s">
        <v>1608</v>
      </c>
      <c r="TMZ13" s="13" t="s">
        <v>1764</v>
      </c>
      <c r="TNA13" s="8">
        <v>42796</v>
      </c>
      <c r="TNB13" s="12" t="s">
        <v>1763</v>
      </c>
      <c r="TNC13" s="12" t="s">
        <v>1608</v>
      </c>
      <c r="TND13" s="13" t="s">
        <v>1764</v>
      </c>
      <c r="TNE13" s="8">
        <v>42796</v>
      </c>
      <c r="TNF13" s="12" t="s">
        <v>1763</v>
      </c>
      <c r="TNG13" s="12" t="s">
        <v>1608</v>
      </c>
      <c r="TNH13" s="13" t="s">
        <v>1764</v>
      </c>
      <c r="TNI13" s="8">
        <v>42796</v>
      </c>
      <c r="TNJ13" s="12" t="s">
        <v>1763</v>
      </c>
      <c r="TNK13" s="12" t="s">
        <v>1608</v>
      </c>
      <c r="TNL13" s="13" t="s">
        <v>1764</v>
      </c>
      <c r="TNM13" s="8">
        <v>42796</v>
      </c>
      <c r="TNN13" s="12" t="s">
        <v>1763</v>
      </c>
      <c r="TNO13" s="12" t="s">
        <v>1608</v>
      </c>
      <c r="TNP13" s="13" t="s">
        <v>1764</v>
      </c>
      <c r="TNQ13" s="8">
        <v>42796</v>
      </c>
      <c r="TNR13" s="12" t="s">
        <v>1763</v>
      </c>
      <c r="TNS13" s="12" t="s">
        <v>1608</v>
      </c>
      <c r="TNT13" s="13" t="s">
        <v>1764</v>
      </c>
      <c r="TNU13" s="8">
        <v>42796</v>
      </c>
      <c r="TNV13" s="12" t="s">
        <v>1763</v>
      </c>
      <c r="TNW13" s="12" t="s">
        <v>1608</v>
      </c>
      <c r="TNX13" s="13" t="s">
        <v>1764</v>
      </c>
      <c r="TNY13" s="8">
        <v>42796</v>
      </c>
      <c r="TNZ13" s="12" t="s">
        <v>1763</v>
      </c>
      <c r="TOA13" s="12" t="s">
        <v>1608</v>
      </c>
      <c r="TOB13" s="13" t="s">
        <v>1764</v>
      </c>
      <c r="TOC13" s="8">
        <v>42796</v>
      </c>
      <c r="TOD13" s="12" t="s">
        <v>1763</v>
      </c>
      <c r="TOE13" s="12" t="s">
        <v>1608</v>
      </c>
      <c r="TOF13" s="13" t="s">
        <v>1764</v>
      </c>
      <c r="TOG13" s="8">
        <v>42796</v>
      </c>
      <c r="TOH13" s="12" t="s">
        <v>1763</v>
      </c>
      <c r="TOI13" s="12" t="s">
        <v>1608</v>
      </c>
      <c r="TOJ13" s="13" t="s">
        <v>1764</v>
      </c>
      <c r="TOK13" s="8">
        <v>42796</v>
      </c>
      <c r="TOL13" s="12" t="s">
        <v>1763</v>
      </c>
      <c r="TOM13" s="12" t="s">
        <v>1608</v>
      </c>
      <c r="TON13" s="13" t="s">
        <v>1764</v>
      </c>
      <c r="TOO13" s="8">
        <v>42796</v>
      </c>
      <c r="TOP13" s="12" t="s">
        <v>1763</v>
      </c>
      <c r="TOQ13" s="12" t="s">
        <v>1608</v>
      </c>
      <c r="TOR13" s="13" t="s">
        <v>1764</v>
      </c>
      <c r="TOS13" s="8">
        <v>42796</v>
      </c>
      <c r="TOT13" s="12" t="s">
        <v>1763</v>
      </c>
      <c r="TOU13" s="12" t="s">
        <v>1608</v>
      </c>
      <c r="TOV13" s="13" t="s">
        <v>1764</v>
      </c>
      <c r="TOW13" s="8">
        <v>42796</v>
      </c>
      <c r="TOX13" s="12" t="s">
        <v>1763</v>
      </c>
      <c r="TOY13" s="12" t="s">
        <v>1608</v>
      </c>
      <c r="TOZ13" s="13" t="s">
        <v>1764</v>
      </c>
      <c r="TPA13" s="8">
        <v>42796</v>
      </c>
      <c r="TPB13" s="12" t="s">
        <v>1763</v>
      </c>
      <c r="TPC13" s="12" t="s">
        <v>1608</v>
      </c>
      <c r="TPD13" s="13" t="s">
        <v>1764</v>
      </c>
      <c r="TPE13" s="8">
        <v>42796</v>
      </c>
      <c r="TPF13" s="12" t="s">
        <v>1763</v>
      </c>
      <c r="TPG13" s="12" t="s">
        <v>1608</v>
      </c>
      <c r="TPH13" s="13" t="s">
        <v>1764</v>
      </c>
      <c r="TPI13" s="8">
        <v>42796</v>
      </c>
      <c r="TPJ13" s="12" t="s">
        <v>1763</v>
      </c>
      <c r="TPK13" s="12" t="s">
        <v>1608</v>
      </c>
      <c r="TPL13" s="13" t="s">
        <v>1764</v>
      </c>
      <c r="TPM13" s="8">
        <v>42796</v>
      </c>
      <c r="TPN13" s="12" t="s">
        <v>1763</v>
      </c>
      <c r="TPO13" s="12" t="s">
        <v>1608</v>
      </c>
      <c r="TPP13" s="13" t="s">
        <v>1764</v>
      </c>
      <c r="TPQ13" s="8">
        <v>42796</v>
      </c>
      <c r="TPR13" s="12" t="s">
        <v>1763</v>
      </c>
      <c r="TPS13" s="12" t="s">
        <v>1608</v>
      </c>
      <c r="TPT13" s="13" t="s">
        <v>1764</v>
      </c>
      <c r="TPU13" s="8">
        <v>42796</v>
      </c>
      <c r="TPV13" s="12" t="s">
        <v>1763</v>
      </c>
      <c r="TPW13" s="12" t="s">
        <v>1608</v>
      </c>
      <c r="TPX13" s="13" t="s">
        <v>1764</v>
      </c>
      <c r="TPY13" s="8">
        <v>42796</v>
      </c>
      <c r="TPZ13" s="12" t="s">
        <v>1763</v>
      </c>
      <c r="TQA13" s="12" t="s">
        <v>1608</v>
      </c>
      <c r="TQB13" s="13" t="s">
        <v>1764</v>
      </c>
      <c r="TQC13" s="8">
        <v>42796</v>
      </c>
      <c r="TQD13" s="12" t="s">
        <v>1763</v>
      </c>
      <c r="TQE13" s="12" t="s">
        <v>1608</v>
      </c>
      <c r="TQF13" s="13" t="s">
        <v>1764</v>
      </c>
      <c r="TQG13" s="8">
        <v>42796</v>
      </c>
      <c r="TQH13" s="12" t="s">
        <v>1763</v>
      </c>
      <c r="TQI13" s="12" t="s">
        <v>1608</v>
      </c>
      <c r="TQJ13" s="13" t="s">
        <v>1764</v>
      </c>
      <c r="TQK13" s="8">
        <v>42796</v>
      </c>
      <c r="TQL13" s="12" t="s">
        <v>1763</v>
      </c>
      <c r="TQM13" s="12" t="s">
        <v>1608</v>
      </c>
      <c r="TQN13" s="13" t="s">
        <v>1764</v>
      </c>
      <c r="TQO13" s="8">
        <v>42796</v>
      </c>
      <c r="TQP13" s="12" t="s">
        <v>1763</v>
      </c>
      <c r="TQQ13" s="12" t="s">
        <v>1608</v>
      </c>
      <c r="TQR13" s="13" t="s">
        <v>1764</v>
      </c>
      <c r="TQS13" s="8">
        <v>42796</v>
      </c>
      <c r="TQT13" s="12" t="s">
        <v>1763</v>
      </c>
      <c r="TQU13" s="12" t="s">
        <v>1608</v>
      </c>
      <c r="TQV13" s="13" t="s">
        <v>1764</v>
      </c>
      <c r="TQW13" s="8">
        <v>42796</v>
      </c>
      <c r="TQX13" s="12" t="s">
        <v>1763</v>
      </c>
      <c r="TQY13" s="12" t="s">
        <v>1608</v>
      </c>
      <c r="TQZ13" s="13" t="s">
        <v>1764</v>
      </c>
      <c r="TRA13" s="8">
        <v>42796</v>
      </c>
      <c r="TRB13" s="12" t="s">
        <v>1763</v>
      </c>
      <c r="TRC13" s="12" t="s">
        <v>1608</v>
      </c>
      <c r="TRD13" s="13" t="s">
        <v>1764</v>
      </c>
      <c r="TRE13" s="8">
        <v>42796</v>
      </c>
      <c r="TRF13" s="12" t="s">
        <v>1763</v>
      </c>
      <c r="TRG13" s="12" t="s">
        <v>1608</v>
      </c>
      <c r="TRH13" s="13" t="s">
        <v>1764</v>
      </c>
      <c r="TRI13" s="8">
        <v>42796</v>
      </c>
      <c r="TRJ13" s="12" t="s">
        <v>1763</v>
      </c>
      <c r="TRK13" s="12" t="s">
        <v>1608</v>
      </c>
      <c r="TRL13" s="13" t="s">
        <v>1764</v>
      </c>
      <c r="TRM13" s="8">
        <v>42796</v>
      </c>
      <c r="TRN13" s="12" t="s">
        <v>1763</v>
      </c>
      <c r="TRO13" s="12" t="s">
        <v>1608</v>
      </c>
      <c r="TRP13" s="13" t="s">
        <v>1764</v>
      </c>
      <c r="TRQ13" s="8">
        <v>42796</v>
      </c>
      <c r="TRR13" s="12" t="s">
        <v>1763</v>
      </c>
      <c r="TRS13" s="12" t="s">
        <v>1608</v>
      </c>
      <c r="TRT13" s="13" t="s">
        <v>1764</v>
      </c>
      <c r="TRU13" s="8">
        <v>42796</v>
      </c>
      <c r="TRV13" s="12" t="s">
        <v>1763</v>
      </c>
      <c r="TRW13" s="12" t="s">
        <v>1608</v>
      </c>
      <c r="TRX13" s="13" t="s">
        <v>1764</v>
      </c>
      <c r="TRY13" s="8">
        <v>42796</v>
      </c>
      <c r="TRZ13" s="12" t="s">
        <v>1763</v>
      </c>
      <c r="TSA13" s="12" t="s">
        <v>1608</v>
      </c>
      <c r="TSB13" s="13" t="s">
        <v>1764</v>
      </c>
      <c r="TSC13" s="8">
        <v>42796</v>
      </c>
      <c r="TSD13" s="12" t="s">
        <v>1763</v>
      </c>
      <c r="TSE13" s="12" t="s">
        <v>1608</v>
      </c>
      <c r="TSF13" s="13" t="s">
        <v>1764</v>
      </c>
      <c r="TSG13" s="8">
        <v>42796</v>
      </c>
      <c r="TSH13" s="12" t="s">
        <v>1763</v>
      </c>
      <c r="TSI13" s="12" t="s">
        <v>1608</v>
      </c>
      <c r="TSJ13" s="13" t="s">
        <v>1764</v>
      </c>
      <c r="TSK13" s="8">
        <v>42796</v>
      </c>
      <c r="TSL13" s="12" t="s">
        <v>1763</v>
      </c>
      <c r="TSM13" s="12" t="s">
        <v>1608</v>
      </c>
      <c r="TSN13" s="13" t="s">
        <v>1764</v>
      </c>
      <c r="TSO13" s="8">
        <v>42796</v>
      </c>
      <c r="TSP13" s="12" t="s">
        <v>1763</v>
      </c>
      <c r="TSQ13" s="12" t="s">
        <v>1608</v>
      </c>
      <c r="TSR13" s="13" t="s">
        <v>1764</v>
      </c>
      <c r="TSS13" s="8">
        <v>42796</v>
      </c>
      <c r="TST13" s="12" t="s">
        <v>1763</v>
      </c>
      <c r="TSU13" s="12" t="s">
        <v>1608</v>
      </c>
      <c r="TSV13" s="13" t="s">
        <v>1764</v>
      </c>
      <c r="TSW13" s="8">
        <v>42796</v>
      </c>
      <c r="TSX13" s="12" t="s">
        <v>1763</v>
      </c>
      <c r="TSY13" s="12" t="s">
        <v>1608</v>
      </c>
      <c r="TSZ13" s="13" t="s">
        <v>1764</v>
      </c>
      <c r="TTA13" s="8">
        <v>42796</v>
      </c>
      <c r="TTB13" s="12" t="s">
        <v>1763</v>
      </c>
      <c r="TTC13" s="12" t="s">
        <v>1608</v>
      </c>
      <c r="TTD13" s="13" t="s">
        <v>1764</v>
      </c>
      <c r="TTE13" s="8">
        <v>42796</v>
      </c>
      <c r="TTF13" s="12" t="s">
        <v>1763</v>
      </c>
      <c r="TTG13" s="12" t="s">
        <v>1608</v>
      </c>
      <c r="TTH13" s="13" t="s">
        <v>1764</v>
      </c>
      <c r="TTI13" s="8">
        <v>42796</v>
      </c>
      <c r="TTJ13" s="12" t="s">
        <v>1763</v>
      </c>
      <c r="TTK13" s="12" t="s">
        <v>1608</v>
      </c>
      <c r="TTL13" s="13" t="s">
        <v>1764</v>
      </c>
      <c r="TTM13" s="8">
        <v>42796</v>
      </c>
      <c r="TTN13" s="12" t="s">
        <v>1763</v>
      </c>
      <c r="TTO13" s="12" t="s">
        <v>1608</v>
      </c>
      <c r="TTP13" s="13" t="s">
        <v>1764</v>
      </c>
      <c r="TTQ13" s="8">
        <v>42796</v>
      </c>
      <c r="TTR13" s="12" t="s">
        <v>1763</v>
      </c>
      <c r="TTS13" s="12" t="s">
        <v>1608</v>
      </c>
      <c r="TTT13" s="13" t="s">
        <v>1764</v>
      </c>
      <c r="TTU13" s="8">
        <v>42796</v>
      </c>
      <c r="TTV13" s="12" t="s">
        <v>1763</v>
      </c>
      <c r="TTW13" s="12" t="s">
        <v>1608</v>
      </c>
      <c r="TTX13" s="13" t="s">
        <v>1764</v>
      </c>
      <c r="TTY13" s="8">
        <v>42796</v>
      </c>
      <c r="TTZ13" s="12" t="s">
        <v>1763</v>
      </c>
      <c r="TUA13" s="12" t="s">
        <v>1608</v>
      </c>
      <c r="TUB13" s="13" t="s">
        <v>1764</v>
      </c>
      <c r="TUC13" s="8">
        <v>42796</v>
      </c>
      <c r="TUD13" s="12" t="s">
        <v>1763</v>
      </c>
      <c r="TUE13" s="12" t="s">
        <v>1608</v>
      </c>
      <c r="TUF13" s="13" t="s">
        <v>1764</v>
      </c>
      <c r="TUG13" s="8">
        <v>42796</v>
      </c>
      <c r="TUH13" s="12" t="s">
        <v>1763</v>
      </c>
      <c r="TUI13" s="12" t="s">
        <v>1608</v>
      </c>
      <c r="TUJ13" s="13" t="s">
        <v>1764</v>
      </c>
      <c r="TUK13" s="8">
        <v>42796</v>
      </c>
      <c r="TUL13" s="12" t="s">
        <v>1763</v>
      </c>
      <c r="TUM13" s="12" t="s">
        <v>1608</v>
      </c>
      <c r="TUN13" s="13" t="s">
        <v>1764</v>
      </c>
      <c r="TUO13" s="8">
        <v>42796</v>
      </c>
      <c r="TUP13" s="12" t="s">
        <v>1763</v>
      </c>
      <c r="TUQ13" s="12" t="s">
        <v>1608</v>
      </c>
      <c r="TUR13" s="13" t="s">
        <v>1764</v>
      </c>
      <c r="TUS13" s="8">
        <v>42796</v>
      </c>
      <c r="TUT13" s="12" t="s">
        <v>1763</v>
      </c>
      <c r="TUU13" s="12" t="s">
        <v>1608</v>
      </c>
      <c r="TUV13" s="13" t="s">
        <v>1764</v>
      </c>
      <c r="TUW13" s="8">
        <v>42796</v>
      </c>
      <c r="TUX13" s="12" t="s">
        <v>1763</v>
      </c>
      <c r="TUY13" s="12" t="s">
        <v>1608</v>
      </c>
      <c r="TUZ13" s="13" t="s">
        <v>1764</v>
      </c>
      <c r="TVA13" s="8">
        <v>42796</v>
      </c>
      <c r="TVB13" s="12" t="s">
        <v>1763</v>
      </c>
      <c r="TVC13" s="12" t="s">
        <v>1608</v>
      </c>
      <c r="TVD13" s="13" t="s">
        <v>1764</v>
      </c>
      <c r="TVE13" s="8">
        <v>42796</v>
      </c>
      <c r="TVF13" s="12" t="s">
        <v>1763</v>
      </c>
      <c r="TVG13" s="12" t="s">
        <v>1608</v>
      </c>
      <c r="TVH13" s="13" t="s">
        <v>1764</v>
      </c>
      <c r="TVI13" s="8">
        <v>42796</v>
      </c>
      <c r="TVJ13" s="12" t="s">
        <v>1763</v>
      </c>
      <c r="TVK13" s="12" t="s">
        <v>1608</v>
      </c>
      <c r="TVL13" s="13" t="s">
        <v>1764</v>
      </c>
      <c r="TVM13" s="8">
        <v>42796</v>
      </c>
      <c r="TVN13" s="12" t="s">
        <v>1763</v>
      </c>
      <c r="TVO13" s="12" t="s">
        <v>1608</v>
      </c>
      <c r="TVP13" s="13" t="s">
        <v>1764</v>
      </c>
      <c r="TVQ13" s="8">
        <v>42796</v>
      </c>
      <c r="TVR13" s="12" t="s">
        <v>1763</v>
      </c>
      <c r="TVS13" s="12" t="s">
        <v>1608</v>
      </c>
      <c r="TVT13" s="13" t="s">
        <v>1764</v>
      </c>
      <c r="TVU13" s="8">
        <v>42796</v>
      </c>
      <c r="TVV13" s="12" t="s">
        <v>1763</v>
      </c>
      <c r="TVW13" s="12" t="s">
        <v>1608</v>
      </c>
      <c r="TVX13" s="13" t="s">
        <v>1764</v>
      </c>
      <c r="TVY13" s="8">
        <v>42796</v>
      </c>
      <c r="TVZ13" s="12" t="s">
        <v>1763</v>
      </c>
      <c r="TWA13" s="12" t="s">
        <v>1608</v>
      </c>
      <c r="TWB13" s="13" t="s">
        <v>1764</v>
      </c>
      <c r="TWC13" s="8">
        <v>42796</v>
      </c>
      <c r="TWD13" s="12" t="s">
        <v>1763</v>
      </c>
      <c r="TWE13" s="12" t="s">
        <v>1608</v>
      </c>
      <c r="TWF13" s="13" t="s">
        <v>1764</v>
      </c>
      <c r="TWG13" s="8">
        <v>42796</v>
      </c>
      <c r="TWH13" s="12" t="s">
        <v>1763</v>
      </c>
      <c r="TWI13" s="12" t="s">
        <v>1608</v>
      </c>
      <c r="TWJ13" s="13" t="s">
        <v>1764</v>
      </c>
      <c r="TWK13" s="8">
        <v>42796</v>
      </c>
      <c r="TWL13" s="12" t="s">
        <v>1763</v>
      </c>
      <c r="TWM13" s="12" t="s">
        <v>1608</v>
      </c>
      <c r="TWN13" s="13" t="s">
        <v>1764</v>
      </c>
      <c r="TWO13" s="8">
        <v>42796</v>
      </c>
      <c r="TWP13" s="12" t="s">
        <v>1763</v>
      </c>
      <c r="TWQ13" s="12" t="s">
        <v>1608</v>
      </c>
      <c r="TWR13" s="13" t="s">
        <v>1764</v>
      </c>
      <c r="TWS13" s="8">
        <v>42796</v>
      </c>
      <c r="TWT13" s="12" t="s">
        <v>1763</v>
      </c>
      <c r="TWU13" s="12" t="s">
        <v>1608</v>
      </c>
      <c r="TWV13" s="13" t="s">
        <v>1764</v>
      </c>
      <c r="TWW13" s="8">
        <v>42796</v>
      </c>
      <c r="TWX13" s="12" t="s">
        <v>1763</v>
      </c>
      <c r="TWY13" s="12" t="s">
        <v>1608</v>
      </c>
      <c r="TWZ13" s="13" t="s">
        <v>1764</v>
      </c>
      <c r="TXA13" s="8">
        <v>42796</v>
      </c>
      <c r="TXB13" s="12" t="s">
        <v>1763</v>
      </c>
      <c r="TXC13" s="12" t="s">
        <v>1608</v>
      </c>
      <c r="TXD13" s="13" t="s">
        <v>1764</v>
      </c>
      <c r="TXE13" s="8">
        <v>42796</v>
      </c>
      <c r="TXF13" s="12" t="s">
        <v>1763</v>
      </c>
      <c r="TXG13" s="12" t="s">
        <v>1608</v>
      </c>
      <c r="TXH13" s="13" t="s">
        <v>1764</v>
      </c>
      <c r="TXI13" s="8">
        <v>42796</v>
      </c>
      <c r="TXJ13" s="12" t="s">
        <v>1763</v>
      </c>
      <c r="TXK13" s="12" t="s">
        <v>1608</v>
      </c>
      <c r="TXL13" s="13" t="s">
        <v>1764</v>
      </c>
      <c r="TXM13" s="8">
        <v>42796</v>
      </c>
      <c r="TXN13" s="12" t="s">
        <v>1763</v>
      </c>
      <c r="TXO13" s="12" t="s">
        <v>1608</v>
      </c>
      <c r="TXP13" s="13" t="s">
        <v>1764</v>
      </c>
      <c r="TXQ13" s="8">
        <v>42796</v>
      </c>
      <c r="TXR13" s="12" t="s">
        <v>1763</v>
      </c>
      <c r="TXS13" s="12" t="s">
        <v>1608</v>
      </c>
      <c r="TXT13" s="13" t="s">
        <v>1764</v>
      </c>
      <c r="TXU13" s="8">
        <v>42796</v>
      </c>
      <c r="TXV13" s="12" t="s">
        <v>1763</v>
      </c>
      <c r="TXW13" s="12" t="s">
        <v>1608</v>
      </c>
      <c r="TXX13" s="13" t="s">
        <v>1764</v>
      </c>
      <c r="TXY13" s="8">
        <v>42796</v>
      </c>
      <c r="TXZ13" s="12" t="s">
        <v>1763</v>
      </c>
      <c r="TYA13" s="12" t="s">
        <v>1608</v>
      </c>
      <c r="TYB13" s="13" t="s">
        <v>1764</v>
      </c>
      <c r="TYC13" s="8">
        <v>42796</v>
      </c>
      <c r="TYD13" s="12" t="s">
        <v>1763</v>
      </c>
      <c r="TYE13" s="12" t="s">
        <v>1608</v>
      </c>
      <c r="TYF13" s="13" t="s">
        <v>1764</v>
      </c>
      <c r="TYG13" s="8">
        <v>42796</v>
      </c>
      <c r="TYH13" s="12" t="s">
        <v>1763</v>
      </c>
      <c r="TYI13" s="12" t="s">
        <v>1608</v>
      </c>
      <c r="TYJ13" s="13" t="s">
        <v>1764</v>
      </c>
      <c r="TYK13" s="8">
        <v>42796</v>
      </c>
      <c r="TYL13" s="12" t="s">
        <v>1763</v>
      </c>
      <c r="TYM13" s="12" t="s">
        <v>1608</v>
      </c>
      <c r="TYN13" s="13" t="s">
        <v>1764</v>
      </c>
      <c r="TYO13" s="8">
        <v>42796</v>
      </c>
      <c r="TYP13" s="12" t="s">
        <v>1763</v>
      </c>
      <c r="TYQ13" s="12" t="s">
        <v>1608</v>
      </c>
      <c r="TYR13" s="13" t="s">
        <v>1764</v>
      </c>
      <c r="TYS13" s="8">
        <v>42796</v>
      </c>
      <c r="TYT13" s="12" t="s">
        <v>1763</v>
      </c>
      <c r="TYU13" s="12" t="s">
        <v>1608</v>
      </c>
      <c r="TYV13" s="13" t="s">
        <v>1764</v>
      </c>
      <c r="TYW13" s="8">
        <v>42796</v>
      </c>
      <c r="TYX13" s="12" t="s">
        <v>1763</v>
      </c>
      <c r="TYY13" s="12" t="s">
        <v>1608</v>
      </c>
      <c r="TYZ13" s="13" t="s">
        <v>1764</v>
      </c>
      <c r="TZA13" s="8">
        <v>42796</v>
      </c>
      <c r="TZB13" s="12" t="s">
        <v>1763</v>
      </c>
      <c r="TZC13" s="12" t="s">
        <v>1608</v>
      </c>
      <c r="TZD13" s="13" t="s">
        <v>1764</v>
      </c>
      <c r="TZE13" s="8">
        <v>42796</v>
      </c>
      <c r="TZF13" s="12" t="s">
        <v>1763</v>
      </c>
      <c r="TZG13" s="12" t="s">
        <v>1608</v>
      </c>
      <c r="TZH13" s="13" t="s">
        <v>1764</v>
      </c>
      <c r="TZI13" s="8">
        <v>42796</v>
      </c>
      <c r="TZJ13" s="12" t="s">
        <v>1763</v>
      </c>
      <c r="TZK13" s="12" t="s">
        <v>1608</v>
      </c>
      <c r="TZL13" s="13" t="s">
        <v>1764</v>
      </c>
      <c r="TZM13" s="8">
        <v>42796</v>
      </c>
      <c r="TZN13" s="12" t="s">
        <v>1763</v>
      </c>
      <c r="TZO13" s="12" t="s">
        <v>1608</v>
      </c>
      <c r="TZP13" s="13" t="s">
        <v>1764</v>
      </c>
      <c r="TZQ13" s="8">
        <v>42796</v>
      </c>
      <c r="TZR13" s="12" t="s">
        <v>1763</v>
      </c>
      <c r="TZS13" s="12" t="s">
        <v>1608</v>
      </c>
      <c r="TZT13" s="13" t="s">
        <v>1764</v>
      </c>
      <c r="TZU13" s="8">
        <v>42796</v>
      </c>
      <c r="TZV13" s="12" t="s">
        <v>1763</v>
      </c>
      <c r="TZW13" s="12" t="s">
        <v>1608</v>
      </c>
      <c r="TZX13" s="13" t="s">
        <v>1764</v>
      </c>
      <c r="TZY13" s="8">
        <v>42796</v>
      </c>
      <c r="TZZ13" s="12" t="s">
        <v>1763</v>
      </c>
      <c r="UAA13" s="12" t="s">
        <v>1608</v>
      </c>
      <c r="UAB13" s="13" t="s">
        <v>1764</v>
      </c>
      <c r="UAC13" s="8">
        <v>42796</v>
      </c>
      <c r="UAD13" s="12" t="s">
        <v>1763</v>
      </c>
      <c r="UAE13" s="12" t="s">
        <v>1608</v>
      </c>
      <c r="UAF13" s="13" t="s">
        <v>1764</v>
      </c>
      <c r="UAG13" s="8">
        <v>42796</v>
      </c>
      <c r="UAH13" s="12" t="s">
        <v>1763</v>
      </c>
      <c r="UAI13" s="12" t="s">
        <v>1608</v>
      </c>
      <c r="UAJ13" s="13" t="s">
        <v>1764</v>
      </c>
      <c r="UAK13" s="8">
        <v>42796</v>
      </c>
      <c r="UAL13" s="12" t="s">
        <v>1763</v>
      </c>
      <c r="UAM13" s="12" t="s">
        <v>1608</v>
      </c>
      <c r="UAN13" s="13" t="s">
        <v>1764</v>
      </c>
      <c r="UAO13" s="8">
        <v>42796</v>
      </c>
      <c r="UAP13" s="12" t="s">
        <v>1763</v>
      </c>
      <c r="UAQ13" s="12" t="s">
        <v>1608</v>
      </c>
      <c r="UAR13" s="13" t="s">
        <v>1764</v>
      </c>
      <c r="UAS13" s="8">
        <v>42796</v>
      </c>
      <c r="UAT13" s="12" t="s">
        <v>1763</v>
      </c>
      <c r="UAU13" s="12" t="s">
        <v>1608</v>
      </c>
      <c r="UAV13" s="13" t="s">
        <v>1764</v>
      </c>
      <c r="UAW13" s="8">
        <v>42796</v>
      </c>
      <c r="UAX13" s="12" t="s">
        <v>1763</v>
      </c>
      <c r="UAY13" s="12" t="s">
        <v>1608</v>
      </c>
      <c r="UAZ13" s="13" t="s">
        <v>1764</v>
      </c>
      <c r="UBA13" s="8">
        <v>42796</v>
      </c>
      <c r="UBB13" s="12" t="s">
        <v>1763</v>
      </c>
      <c r="UBC13" s="12" t="s">
        <v>1608</v>
      </c>
      <c r="UBD13" s="13" t="s">
        <v>1764</v>
      </c>
      <c r="UBE13" s="8">
        <v>42796</v>
      </c>
      <c r="UBF13" s="12" t="s">
        <v>1763</v>
      </c>
      <c r="UBG13" s="12" t="s">
        <v>1608</v>
      </c>
      <c r="UBH13" s="13" t="s">
        <v>1764</v>
      </c>
      <c r="UBI13" s="8">
        <v>42796</v>
      </c>
      <c r="UBJ13" s="12" t="s">
        <v>1763</v>
      </c>
      <c r="UBK13" s="12" t="s">
        <v>1608</v>
      </c>
      <c r="UBL13" s="13" t="s">
        <v>1764</v>
      </c>
      <c r="UBM13" s="8">
        <v>42796</v>
      </c>
      <c r="UBN13" s="12" t="s">
        <v>1763</v>
      </c>
      <c r="UBO13" s="12" t="s">
        <v>1608</v>
      </c>
      <c r="UBP13" s="13" t="s">
        <v>1764</v>
      </c>
      <c r="UBQ13" s="8">
        <v>42796</v>
      </c>
      <c r="UBR13" s="12" t="s">
        <v>1763</v>
      </c>
      <c r="UBS13" s="12" t="s">
        <v>1608</v>
      </c>
      <c r="UBT13" s="13" t="s">
        <v>1764</v>
      </c>
      <c r="UBU13" s="8">
        <v>42796</v>
      </c>
      <c r="UBV13" s="12" t="s">
        <v>1763</v>
      </c>
      <c r="UBW13" s="12" t="s">
        <v>1608</v>
      </c>
      <c r="UBX13" s="13" t="s">
        <v>1764</v>
      </c>
      <c r="UBY13" s="8">
        <v>42796</v>
      </c>
      <c r="UBZ13" s="12" t="s">
        <v>1763</v>
      </c>
      <c r="UCA13" s="12" t="s">
        <v>1608</v>
      </c>
      <c r="UCB13" s="13" t="s">
        <v>1764</v>
      </c>
      <c r="UCC13" s="8">
        <v>42796</v>
      </c>
      <c r="UCD13" s="12" t="s">
        <v>1763</v>
      </c>
      <c r="UCE13" s="12" t="s">
        <v>1608</v>
      </c>
      <c r="UCF13" s="13" t="s">
        <v>1764</v>
      </c>
      <c r="UCG13" s="8">
        <v>42796</v>
      </c>
      <c r="UCH13" s="12" t="s">
        <v>1763</v>
      </c>
      <c r="UCI13" s="12" t="s">
        <v>1608</v>
      </c>
      <c r="UCJ13" s="13" t="s">
        <v>1764</v>
      </c>
      <c r="UCK13" s="8">
        <v>42796</v>
      </c>
      <c r="UCL13" s="12" t="s">
        <v>1763</v>
      </c>
      <c r="UCM13" s="12" t="s">
        <v>1608</v>
      </c>
      <c r="UCN13" s="13" t="s">
        <v>1764</v>
      </c>
      <c r="UCO13" s="8">
        <v>42796</v>
      </c>
      <c r="UCP13" s="12" t="s">
        <v>1763</v>
      </c>
      <c r="UCQ13" s="12" t="s">
        <v>1608</v>
      </c>
      <c r="UCR13" s="13" t="s">
        <v>1764</v>
      </c>
      <c r="UCS13" s="8">
        <v>42796</v>
      </c>
      <c r="UCT13" s="12" t="s">
        <v>1763</v>
      </c>
      <c r="UCU13" s="12" t="s">
        <v>1608</v>
      </c>
      <c r="UCV13" s="13" t="s">
        <v>1764</v>
      </c>
      <c r="UCW13" s="8">
        <v>42796</v>
      </c>
      <c r="UCX13" s="12" t="s">
        <v>1763</v>
      </c>
      <c r="UCY13" s="12" t="s">
        <v>1608</v>
      </c>
      <c r="UCZ13" s="13" t="s">
        <v>1764</v>
      </c>
      <c r="UDA13" s="8">
        <v>42796</v>
      </c>
      <c r="UDB13" s="12" t="s">
        <v>1763</v>
      </c>
      <c r="UDC13" s="12" t="s">
        <v>1608</v>
      </c>
      <c r="UDD13" s="13" t="s">
        <v>1764</v>
      </c>
      <c r="UDE13" s="8">
        <v>42796</v>
      </c>
      <c r="UDF13" s="12" t="s">
        <v>1763</v>
      </c>
      <c r="UDG13" s="12" t="s">
        <v>1608</v>
      </c>
      <c r="UDH13" s="13" t="s">
        <v>1764</v>
      </c>
      <c r="UDI13" s="8">
        <v>42796</v>
      </c>
      <c r="UDJ13" s="12" t="s">
        <v>1763</v>
      </c>
      <c r="UDK13" s="12" t="s">
        <v>1608</v>
      </c>
      <c r="UDL13" s="13" t="s">
        <v>1764</v>
      </c>
      <c r="UDM13" s="8">
        <v>42796</v>
      </c>
      <c r="UDN13" s="12" t="s">
        <v>1763</v>
      </c>
      <c r="UDO13" s="12" t="s">
        <v>1608</v>
      </c>
      <c r="UDP13" s="13" t="s">
        <v>1764</v>
      </c>
      <c r="UDQ13" s="8">
        <v>42796</v>
      </c>
      <c r="UDR13" s="12" t="s">
        <v>1763</v>
      </c>
      <c r="UDS13" s="12" t="s">
        <v>1608</v>
      </c>
      <c r="UDT13" s="13" t="s">
        <v>1764</v>
      </c>
      <c r="UDU13" s="8">
        <v>42796</v>
      </c>
      <c r="UDV13" s="12" t="s">
        <v>1763</v>
      </c>
      <c r="UDW13" s="12" t="s">
        <v>1608</v>
      </c>
      <c r="UDX13" s="13" t="s">
        <v>1764</v>
      </c>
      <c r="UDY13" s="8">
        <v>42796</v>
      </c>
      <c r="UDZ13" s="12" t="s">
        <v>1763</v>
      </c>
      <c r="UEA13" s="12" t="s">
        <v>1608</v>
      </c>
      <c r="UEB13" s="13" t="s">
        <v>1764</v>
      </c>
      <c r="UEC13" s="8">
        <v>42796</v>
      </c>
      <c r="UED13" s="12" t="s">
        <v>1763</v>
      </c>
      <c r="UEE13" s="12" t="s">
        <v>1608</v>
      </c>
      <c r="UEF13" s="13" t="s">
        <v>1764</v>
      </c>
      <c r="UEG13" s="8">
        <v>42796</v>
      </c>
      <c r="UEH13" s="12" t="s">
        <v>1763</v>
      </c>
      <c r="UEI13" s="12" t="s">
        <v>1608</v>
      </c>
      <c r="UEJ13" s="13" t="s">
        <v>1764</v>
      </c>
      <c r="UEK13" s="8">
        <v>42796</v>
      </c>
      <c r="UEL13" s="12" t="s">
        <v>1763</v>
      </c>
      <c r="UEM13" s="12" t="s">
        <v>1608</v>
      </c>
      <c r="UEN13" s="13" t="s">
        <v>1764</v>
      </c>
      <c r="UEO13" s="8">
        <v>42796</v>
      </c>
      <c r="UEP13" s="12" t="s">
        <v>1763</v>
      </c>
      <c r="UEQ13" s="12" t="s">
        <v>1608</v>
      </c>
      <c r="UER13" s="13" t="s">
        <v>1764</v>
      </c>
      <c r="UES13" s="8">
        <v>42796</v>
      </c>
      <c r="UET13" s="12" t="s">
        <v>1763</v>
      </c>
      <c r="UEU13" s="12" t="s">
        <v>1608</v>
      </c>
      <c r="UEV13" s="13" t="s">
        <v>1764</v>
      </c>
      <c r="UEW13" s="8">
        <v>42796</v>
      </c>
      <c r="UEX13" s="12" t="s">
        <v>1763</v>
      </c>
      <c r="UEY13" s="12" t="s">
        <v>1608</v>
      </c>
      <c r="UEZ13" s="13" t="s">
        <v>1764</v>
      </c>
      <c r="UFA13" s="8">
        <v>42796</v>
      </c>
      <c r="UFB13" s="12" t="s">
        <v>1763</v>
      </c>
      <c r="UFC13" s="12" t="s">
        <v>1608</v>
      </c>
      <c r="UFD13" s="13" t="s">
        <v>1764</v>
      </c>
      <c r="UFE13" s="8">
        <v>42796</v>
      </c>
      <c r="UFF13" s="12" t="s">
        <v>1763</v>
      </c>
      <c r="UFG13" s="12" t="s">
        <v>1608</v>
      </c>
      <c r="UFH13" s="13" t="s">
        <v>1764</v>
      </c>
      <c r="UFI13" s="8">
        <v>42796</v>
      </c>
      <c r="UFJ13" s="12" t="s">
        <v>1763</v>
      </c>
      <c r="UFK13" s="12" t="s">
        <v>1608</v>
      </c>
      <c r="UFL13" s="13" t="s">
        <v>1764</v>
      </c>
      <c r="UFM13" s="8">
        <v>42796</v>
      </c>
      <c r="UFN13" s="12" t="s">
        <v>1763</v>
      </c>
      <c r="UFO13" s="12" t="s">
        <v>1608</v>
      </c>
      <c r="UFP13" s="13" t="s">
        <v>1764</v>
      </c>
      <c r="UFQ13" s="8">
        <v>42796</v>
      </c>
      <c r="UFR13" s="12" t="s">
        <v>1763</v>
      </c>
      <c r="UFS13" s="12" t="s">
        <v>1608</v>
      </c>
      <c r="UFT13" s="13" t="s">
        <v>1764</v>
      </c>
      <c r="UFU13" s="8">
        <v>42796</v>
      </c>
      <c r="UFV13" s="12" t="s">
        <v>1763</v>
      </c>
      <c r="UFW13" s="12" t="s">
        <v>1608</v>
      </c>
      <c r="UFX13" s="13" t="s">
        <v>1764</v>
      </c>
      <c r="UFY13" s="8">
        <v>42796</v>
      </c>
      <c r="UFZ13" s="12" t="s">
        <v>1763</v>
      </c>
      <c r="UGA13" s="12" t="s">
        <v>1608</v>
      </c>
      <c r="UGB13" s="13" t="s">
        <v>1764</v>
      </c>
      <c r="UGC13" s="8">
        <v>42796</v>
      </c>
      <c r="UGD13" s="12" t="s">
        <v>1763</v>
      </c>
      <c r="UGE13" s="12" t="s">
        <v>1608</v>
      </c>
      <c r="UGF13" s="13" t="s">
        <v>1764</v>
      </c>
      <c r="UGG13" s="8">
        <v>42796</v>
      </c>
      <c r="UGH13" s="12" t="s">
        <v>1763</v>
      </c>
      <c r="UGI13" s="12" t="s">
        <v>1608</v>
      </c>
      <c r="UGJ13" s="13" t="s">
        <v>1764</v>
      </c>
      <c r="UGK13" s="8">
        <v>42796</v>
      </c>
      <c r="UGL13" s="12" t="s">
        <v>1763</v>
      </c>
      <c r="UGM13" s="12" t="s">
        <v>1608</v>
      </c>
      <c r="UGN13" s="13" t="s">
        <v>1764</v>
      </c>
      <c r="UGO13" s="8">
        <v>42796</v>
      </c>
      <c r="UGP13" s="12" t="s">
        <v>1763</v>
      </c>
      <c r="UGQ13" s="12" t="s">
        <v>1608</v>
      </c>
      <c r="UGR13" s="13" t="s">
        <v>1764</v>
      </c>
      <c r="UGS13" s="8">
        <v>42796</v>
      </c>
      <c r="UGT13" s="12" t="s">
        <v>1763</v>
      </c>
      <c r="UGU13" s="12" t="s">
        <v>1608</v>
      </c>
      <c r="UGV13" s="13" t="s">
        <v>1764</v>
      </c>
      <c r="UGW13" s="8">
        <v>42796</v>
      </c>
      <c r="UGX13" s="12" t="s">
        <v>1763</v>
      </c>
      <c r="UGY13" s="12" t="s">
        <v>1608</v>
      </c>
      <c r="UGZ13" s="13" t="s">
        <v>1764</v>
      </c>
      <c r="UHA13" s="8">
        <v>42796</v>
      </c>
      <c r="UHB13" s="12" t="s">
        <v>1763</v>
      </c>
      <c r="UHC13" s="12" t="s">
        <v>1608</v>
      </c>
      <c r="UHD13" s="13" t="s">
        <v>1764</v>
      </c>
      <c r="UHE13" s="8">
        <v>42796</v>
      </c>
      <c r="UHF13" s="12" t="s">
        <v>1763</v>
      </c>
      <c r="UHG13" s="12" t="s">
        <v>1608</v>
      </c>
      <c r="UHH13" s="13" t="s">
        <v>1764</v>
      </c>
      <c r="UHI13" s="8">
        <v>42796</v>
      </c>
      <c r="UHJ13" s="12" t="s">
        <v>1763</v>
      </c>
      <c r="UHK13" s="12" t="s">
        <v>1608</v>
      </c>
      <c r="UHL13" s="13" t="s">
        <v>1764</v>
      </c>
      <c r="UHM13" s="8">
        <v>42796</v>
      </c>
      <c r="UHN13" s="12" t="s">
        <v>1763</v>
      </c>
      <c r="UHO13" s="12" t="s">
        <v>1608</v>
      </c>
      <c r="UHP13" s="13" t="s">
        <v>1764</v>
      </c>
      <c r="UHQ13" s="8">
        <v>42796</v>
      </c>
      <c r="UHR13" s="12" t="s">
        <v>1763</v>
      </c>
      <c r="UHS13" s="12" t="s">
        <v>1608</v>
      </c>
      <c r="UHT13" s="13" t="s">
        <v>1764</v>
      </c>
      <c r="UHU13" s="8">
        <v>42796</v>
      </c>
      <c r="UHV13" s="12" t="s">
        <v>1763</v>
      </c>
      <c r="UHW13" s="12" t="s">
        <v>1608</v>
      </c>
      <c r="UHX13" s="13" t="s">
        <v>1764</v>
      </c>
      <c r="UHY13" s="8">
        <v>42796</v>
      </c>
      <c r="UHZ13" s="12" t="s">
        <v>1763</v>
      </c>
      <c r="UIA13" s="12" t="s">
        <v>1608</v>
      </c>
      <c r="UIB13" s="13" t="s">
        <v>1764</v>
      </c>
      <c r="UIC13" s="8">
        <v>42796</v>
      </c>
      <c r="UID13" s="12" t="s">
        <v>1763</v>
      </c>
      <c r="UIE13" s="12" t="s">
        <v>1608</v>
      </c>
      <c r="UIF13" s="13" t="s">
        <v>1764</v>
      </c>
      <c r="UIG13" s="8">
        <v>42796</v>
      </c>
      <c r="UIH13" s="12" t="s">
        <v>1763</v>
      </c>
      <c r="UII13" s="12" t="s">
        <v>1608</v>
      </c>
      <c r="UIJ13" s="13" t="s">
        <v>1764</v>
      </c>
      <c r="UIK13" s="8">
        <v>42796</v>
      </c>
      <c r="UIL13" s="12" t="s">
        <v>1763</v>
      </c>
      <c r="UIM13" s="12" t="s">
        <v>1608</v>
      </c>
      <c r="UIN13" s="13" t="s">
        <v>1764</v>
      </c>
      <c r="UIO13" s="8">
        <v>42796</v>
      </c>
      <c r="UIP13" s="12" t="s">
        <v>1763</v>
      </c>
      <c r="UIQ13" s="12" t="s">
        <v>1608</v>
      </c>
      <c r="UIR13" s="13" t="s">
        <v>1764</v>
      </c>
      <c r="UIS13" s="8">
        <v>42796</v>
      </c>
      <c r="UIT13" s="12" t="s">
        <v>1763</v>
      </c>
      <c r="UIU13" s="12" t="s">
        <v>1608</v>
      </c>
      <c r="UIV13" s="13" t="s">
        <v>1764</v>
      </c>
      <c r="UIW13" s="8">
        <v>42796</v>
      </c>
      <c r="UIX13" s="12" t="s">
        <v>1763</v>
      </c>
      <c r="UIY13" s="12" t="s">
        <v>1608</v>
      </c>
      <c r="UIZ13" s="13" t="s">
        <v>1764</v>
      </c>
      <c r="UJA13" s="8">
        <v>42796</v>
      </c>
      <c r="UJB13" s="12" t="s">
        <v>1763</v>
      </c>
      <c r="UJC13" s="12" t="s">
        <v>1608</v>
      </c>
      <c r="UJD13" s="13" t="s">
        <v>1764</v>
      </c>
      <c r="UJE13" s="8">
        <v>42796</v>
      </c>
      <c r="UJF13" s="12" t="s">
        <v>1763</v>
      </c>
      <c r="UJG13" s="12" t="s">
        <v>1608</v>
      </c>
      <c r="UJH13" s="13" t="s">
        <v>1764</v>
      </c>
      <c r="UJI13" s="8">
        <v>42796</v>
      </c>
      <c r="UJJ13" s="12" t="s">
        <v>1763</v>
      </c>
      <c r="UJK13" s="12" t="s">
        <v>1608</v>
      </c>
      <c r="UJL13" s="13" t="s">
        <v>1764</v>
      </c>
      <c r="UJM13" s="8">
        <v>42796</v>
      </c>
      <c r="UJN13" s="12" t="s">
        <v>1763</v>
      </c>
      <c r="UJO13" s="12" t="s">
        <v>1608</v>
      </c>
      <c r="UJP13" s="13" t="s">
        <v>1764</v>
      </c>
      <c r="UJQ13" s="8">
        <v>42796</v>
      </c>
      <c r="UJR13" s="12" t="s">
        <v>1763</v>
      </c>
      <c r="UJS13" s="12" t="s">
        <v>1608</v>
      </c>
      <c r="UJT13" s="13" t="s">
        <v>1764</v>
      </c>
      <c r="UJU13" s="8">
        <v>42796</v>
      </c>
      <c r="UJV13" s="12" t="s">
        <v>1763</v>
      </c>
      <c r="UJW13" s="12" t="s">
        <v>1608</v>
      </c>
      <c r="UJX13" s="13" t="s">
        <v>1764</v>
      </c>
      <c r="UJY13" s="8">
        <v>42796</v>
      </c>
      <c r="UJZ13" s="12" t="s">
        <v>1763</v>
      </c>
      <c r="UKA13" s="12" t="s">
        <v>1608</v>
      </c>
      <c r="UKB13" s="13" t="s">
        <v>1764</v>
      </c>
      <c r="UKC13" s="8">
        <v>42796</v>
      </c>
      <c r="UKD13" s="12" t="s">
        <v>1763</v>
      </c>
      <c r="UKE13" s="12" t="s">
        <v>1608</v>
      </c>
      <c r="UKF13" s="13" t="s">
        <v>1764</v>
      </c>
      <c r="UKG13" s="8">
        <v>42796</v>
      </c>
      <c r="UKH13" s="12" t="s">
        <v>1763</v>
      </c>
      <c r="UKI13" s="12" t="s">
        <v>1608</v>
      </c>
      <c r="UKJ13" s="13" t="s">
        <v>1764</v>
      </c>
      <c r="UKK13" s="8">
        <v>42796</v>
      </c>
      <c r="UKL13" s="12" t="s">
        <v>1763</v>
      </c>
      <c r="UKM13" s="12" t="s">
        <v>1608</v>
      </c>
      <c r="UKN13" s="13" t="s">
        <v>1764</v>
      </c>
      <c r="UKO13" s="8">
        <v>42796</v>
      </c>
      <c r="UKP13" s="12" t="s">
        <v>1763</v>
      </c>
      <c r="UKQ13" s="12" t="s">
        <v>1608</v>
      </c>
      <c r="UKR13" s="13" t="s">
        <v>1764</v>
      </c>
      <c r="UKS13" s="8">
        <v>42796</v>
      </c>
      <c r="UKT13" s="12" t="s">
        <v>1763</v>
      </c>
      <c r="UKU13" s="12" t="s">
        <v>1608</v>
      </c>
      <c r="UKV13" s="13" t="s">
        <v>1764</v>
      </c>
      <c r="UKW13" s="8">
        <v>42796</v>
      </c>
      <c r="UKX13" s="12" t="s">
        <v>1763</v>
      </c>
      <c r="UKY13" s="12" t="s">
        <v>1608</v>
      </c>
      <c r="UKZ13" s="13" t="s">
        <v>1764</v>
      </c>
      <c r="ULA13" s="8">
        <v>42796</v>
      </c>
      <c r="ULB13" s="12" t="s">
        <v>1763</v>
      </c>
      <c r="ULC13" s="12" t="s">
        <v>1608</v>
      </c>
      <c r="ULD13" s="13" t="s">
        <v>1764</v>
      </c>
      <c r="ULE13" s="8">
        <v>42796</v>
      </c>
      <c r="ULF13" s="12" t="s">
        <v>1763</v>
      </c>
      <c r="ULG13" s="12" t="s">
        <v>1608</v>
      </c>
      <c r="ULH13" s="13" t="s">
        <v>1764</v>
      </c>
      <c r="ULI13" s="8">
        <v>42796</v>
      </c>
      <c r="ULJ13" s="12" t="s">
        <v>1763</v>
      </c>
      <c r="ULK13" s="12" t="s">
        <v>1608</v>
      </c>
      <c r="ULL13" s="13" t="s">
        <v>1764</v>
      </c>
      <c r="ULM13" s="8">
        <v>42796</v>
      </c>
      <c r="ULN13" s="12" t="s">
        <v>1763</v>
      </c>
      <c r="ULO13" s="12" t="s">
        <v>1608</v>
      </c>
      <c r="ULP13" s="13" t="s">
        <v>1764</v>
      </c>
      <c r="ULQ13" s="8">
        <v>42796</v>
      </c>
      <c r="ULR13" s="12" t="s">
        <v>1763</v>
      </c>
      <c r="ULS13" s="12" t="s">
        <v>1608</v>
      </c>
      <c r="ULT13" s="13" t="s">
        <v>1764</v>
      </c>
      <c r="ULU13" s="8">
        <v>42796</v>
      </c>
      <c r="ULV13" s="12" t="s">
        <v>1763</v>
      </c>
      <c r="ULW13" s="12" t="s">
        <v>1608</v>
      </c>
      <c r="ULX13" s="13" t="s">
        <v>1764</v>
      </c>
      <c r="ULY13" s="8">
        <v>42796</v>
      </c>
      <c r="ULZ13" s="12" t="s">
        <v>1763</v>
      </c>
      <c r="UMA13" s="12" t="s">
        <v>1608</v>
      </c>
      <c r="UMB13" s="13" t="s">
        <v>1764</v>
      </c>
      <c r="UMC13" s="8">
        <v>42796</v>
      </c>
      <c r="UMD13" s="12" t="s">
        <v>1763</v>
      </c>
      <c r="UME13" s="12" t="s">
        <v>1608</v>
      </c>
      <c r="UMF13" s="13" t="s">
        <v>1764</v>
      </c>
      <c r="UMG13" s="8">
        <v>42796</v>
      </c>
      <c r="UMH13" s="12" t="s">
        <v>1763</v>
      </c>
      <c r="UMI13" s="12" t="s">
        <v>1608</v>
      </c>
      <c r="UMJ13" s="13" t="s">
        <v>1764</v>
      </c>
      <c r="UMK13" s="8">
        <v>42796</v>
      </c>
      <c r="UML13" s="12" t="s">
        <v>1763</v>
      </c>
      <c r="UMM13" s="12" t="s">
        <v>1608</v>
      </c>
      <c r="UMN13" s="13" t="s">
        <v>1764</v>
      </c>
      <c r="UMO13" s="8">
        <v>42796</v>
      </c>
      <c r="UMP13" s="12" t="s">
        <v>1763</v>
      </c>
      <c r="UMQ13" s="12" t="s">
        <v>1608</v>
      </c>
      <c r="UMR13" s="13" t="s">
        <v>1764</v>
      </c>
      <c r="UMS13" s="8">
        <v>42796</v>
      </c>
      <c r="UMT13" s="12" t="s">
        <v>1763</v>
      </c>
      <c r="UMU13" s="12" t="s">
        <v>1608</v>
      </c>
      <c r="UMV13" s="13" t="s">
        <v>1764</v>
      </c>
      <c r="UMW13" s="8">
        <v>42796</v>
      </c>
      <c r="UMX13" s="12" t="s">
        <v>1763</v>
      </c>
      <c r="UMY13" s="12" t="s">
        <v>1608</v>
      </c>
      <c r="UMZ13" s="13" t="s">
        <v>1764</v>
      </c>
      <c r="UNA13" s="8">
        <v>42796</v>
      </c>
      <c r="UNB13" s="12" t="s">
        <v>1763</v>
      </c>
      <c r="UNC13" s="12" t="s">
        <v>1608</v>
      </c>
      <c r="UND13" s="13" t="s">
        <v>1764</v>
      </c>
      <c r="UNE13" s="8">
        <v>42796</v>
      </c>
      <c r="UNF13" s="12" t="s">
        <v>1763</v>
      </c>
      <c r="UNG13" s="12" t="s">
        <v>1608</v>
      </c>
      <c r="UNH13" s="13" t="s">
        <v>1764</v>
      </c>
      <c r="UNI13" s="8">
        <v>42796</v>
      </c>
      <c r="UNJ13" s="12" t="s">
        <v>1763</v>
      </c>
      <c r="UNK13" s="12" t="s">
        <v>1608</v>
      </c>
      <c r="UNL13" s="13" t="s">
        <v>1764</v>
      </c>
      <c r="UNM13" s="8">
        <v>42796</v>
      </c>
      <c r="UNN13" s="12" t="s">
        <v>1763</v>
      </c>
      <c r="UNO13" s="12" t="s">
        <v>1608</v>
      </c>
      <c r="UNP13" s="13" t="s">
        <v>1764</v>
      </c>
      <c r="UNQ13" s="8">
        <v>42796</v>
      </c>
      <c r="UNR13" s="12" t="s">
        <v>1763</v>
      </c>
      <c r="UNS13" s="12" t="s">
        <v>1608</v>
      </c>
      <c r="UNT13" s="13" t="s">
        <v>1764</v>
      </c>
      <c r="UNU13" s="8">
        <v>42796</v>
      </c>
      <c r="UNV13" s="12" t="s">
        <v>1763</v>
      </c>
      <c r="UNW13" s="12" t="s">
        <v>1608</v>
      </c>
      <c r="UNX13" s="13" t="s">
        <v>1764</v>
      </c>
      <c r="UNY13" s="8">
        <v>42796</v>
      </c>
      <c r="UNZ13" s="12" t="s">
        <v>1763</v>
      </c>
      <c r="UOA13" s="12" t="s">
        <v>1608</v>
      </c>
      <c r="UOB13" s="13" t="s">
        <v>1764</v>
      </c>
      <c r="UOC13" s="8">
        <v>42796</v>
      </c>
      <c r="UOD13" s="12" t="s">
        <v>1763</v>
      </c>
      <c r="UOE13" s="12" t="s">
        <v>1608</v>
      </c>
      <c r="UOF13" s="13" t="s">
        <v>1764</v>
      </c>
      <c r="UOG13" s="8">
        <v>42796</v>
      </c>
      <c r="UOH13" s="12" t="s">
        <v>1763</v>
      </c>
      <c r="UOI13" s="12" t="s">
        <v>1608</v>
      </c>
      <c r="UOJ13" s="13" t="s">
        <v>1764</v>
      </c>
      <c r="UOK13" s="8">
        <v>42796</v>
      </c>
      <c r="UOL13" s="12" t="s">
        <v>1763</v>
      </c>
      <c r="UOM13" s="12" t="s">
        <v>1608</v>
      </c>
      <c r="UON13" s="13" t="s">
        <v>1764</v>
      </c>
      <c r="UOO13" s="8">
        <v>42796</v>
      </c>
      <c r="UOP13" s="12" t="s">
        <v>1763</v>
      </c>
      <c r="UOQ13" s="12" t="s">
        <v>1608</v>
      </c>
      <c r="UOR13" s="13" t="s">
        <v>1764</v>
      </c>
      <c r="UOS13" s="8">
        <v>42796</v>
      </c>
      <c r="UOT13" s="12" t="s">
        <v>1763</v>
      </c>
      <c r="UOU13" s="12" t="s">
        <v>1608</v>
      </c>
      <c r="UOV13" s="13" t="s">
        <v>1764</v>
      </c>
      <c r="UOW13" s="8">
        <v>42796</v>
      </c>
      <c r="UOX13" s="12" t="s">
        <v>1763</v>
      </c>
      <c r="UOY13" s="12" t="s">
        <v>1608</v>
      </c>
      <c r="UOZ13" s="13" t="s">
        <v>1764</v>
      </c>
      <c r="UPA13" s="8">
        <v>42796</v>
      </c>
      <c r="UPB13" s="12" t="s">
        <v>1763</v>
      </c>
      <c r="UPC13" s="12" t="s">
        <v>1608</v>
      </c>
      <c r="UPD13" s="13" t="s">
        <v>1764</v>
      </c>
      <c r="UPE13" s="8">
        <v>42796</v>
      </c>
      <c r="UPF13" s="12" t="s">
        <v>1763</v>
      </c>
      <c r="UPG13" s="12" t="s">
        <v>1608</v>
      </c>
      <c r="UPH13" s="13" t="s">
        <v>1764</v>
      </c>
      <c r="UPI13" s="8">
        <v>42796</v>
      </c>
      <c r="UPJ13" s="12" t="s">
        <v>1763</v>
      </c>
      <c r="UPK13" s="12" t="s">
        <v>1608</v>
      </c>
      <c r="UPL13" s="13" t="s">
        <v>1764</v>
      </c>
      <c r="UPM13" s="8">
        <v>42796</v>
      </c>
      <c r="UPN13" s="12" t="s">
        <v>1763</v>
      </c>
      <c r="UPO13" s="12" t="s">
        <v>1608</v>
      </c>
      <c r="UPP13" s="13" t="s">
        <v>1764</v>
      </c>
      <c r="UPQ13" s="8">
        <v>42796</v>
      </c>
      <c r="UPR13" s="12" t="s">
        <v>1763</v>
      </c>
      <c r="UPS13" s="12" t="s">
        <v>1608</v>
      </c>
      <c r="UPT13" s="13" t="s">
        <v>1764</v>
      </c>
      <c r="UPU13" s="8">
        <v>42796</v>
      </c>
      <c r="UPV13" s="12" t="s">
        <v>1763</v>
      </c>
      <c r="UPW13" s="12" t="s">
        <v>1608</v>
      </c>
      <c r="UPX13" s="13" t="s">
        <v>1764</v>
      </c>
      <c r="UPY13" s="8">
        <v>42796</v>
      </c>
      <c r="UPZ13" s="12" t="s">
        <v>1763</v>
      </c>
      <c r="UQA13" s="12" t="s">
        <v>1608</v>
      </c>
      <c r="UQB13" s="13" t="s">
        <v>1764</v>
      </c>
      <c r="UQC13" s="8">
        <v>42796</v>
      </c>
      <c r="UQD13" s="12" t="s">
        <v>1763</v>
      </c>
      <c r="UQE13" s="12" t="s">
        <v>1608</v>
      </c>
      <c r="UQF13" s="13" t="s">
        <v>1764</v>
      </c>
      <c r="UQG13" s="8">
        <v>42796</v>
      </c>
      <c r="UQH13" s="12" t="s">
        <v>1763</v>
      </c>
      <c r="UQI13" s="12" t="s">
        <v>1608</v>
      </c>
      <c r="UQJ13" s="13" t="s">
        <v>1764</v>
      </c>
      <c r="UQK13" s="8">
        <v>42796</v>
      </c>
      <c r="UQL13" s="12" t="s">
        <v>1763</v>
      </c>
      <c r="UQM13" s="12" t="s">
        <v>1608</v>
      </c>
      <c r="UQN13" s="13" t="s">
        <v>1764</v>
      </c>
      <c r="UQO13" s="8">
        <v>42796</v>
      </c>
      <c r="UQP13" s="12" t="s">
        <v>1763</v>
      </c>
      <c r="UQQ13" s="12" t="s">
        <v>1608</v>
      </c>
      <c r="UQR13" s="13" t="s">
        <v>1764</v>
      </c>
      <c r="UQS13" s="8">
        <v>42796</v>
      </c>
      <c r="UQT13" s="12" t="s">
        <v>1763</v>
      </c>
      <c r="UQU13" s="12" t="s">
        <v>1608</v>
      </c>
      <c r="UQV13" s="13" t="s">
        <v>1764</v>
      </c>
      <c r="UQW13" s="8">
        <v>42796</v>
      </c>
      <c r="UQX13" s="12" t="s">
        <v>1763</v>
      </c>
      <c r="UQY13" s="12" t="s">
        <v>1608</v>
      </c>
      <c r="UQZ13" s="13" t="s">
        <v>1764</v>
      </c>
      <c r="URA13" s="8">
        <v>42796</v>
      </c>
      <c r="URB13" s="12" t="s">
        <v>1763</v>
      </c>
      <c r="URC13" s="12" t="s">
        <v>1608</v>
      </c>
      <c r="URD13" s="13" t="s">
        <v>1764</v>
      </c>
      <c r="URE13" s="8">
        <v>42796</v>
      </c>
      <c r="URF13" s="12" t="s">
        <v>1763</v>
      </c>
      <c r="URG13" s="12" t="s">
        <v>1608</v>
      </c>
      <c r="URH13" s="13" t="s">
        <v>1764</v>
      </c>
      <c r="URI13" s="8">
        <v>42796</v>
      </c>
      <c r="URJ13" s="12" t="s">
        <v>1763</v>
      </c>
      <c r="URK13" s="12" t="s">
        <v>1608</v>
      </c>
      <c r="URL13" s="13" t="s">
        <v>1764</v>
      </c>
      <c r="URM13" s="8">
        <v>42796</v>
      </c>
      <c r="URN13" s="12" t="s">
        <v>1763</v>
      </c>
      <c r="URO13" s="12" t="s">
        <v>1608</v>
      </c>
      <c r="URP13" s="13" t="s">
        <v>1764</v>
      </c>
      <c r="URQ13" s="8">
        <v>42796</v>
      </c>
      <c r="URR13" s="12" t="s">
        <v>1763</v>
      </c>
      <c r="URS13" s="12" t="s">
        <v>1608</v>
      </c>
      <c r="URT13" s="13" t="s">
        <v>1764</v>
      </c>
      <c r="URU13" s="8">
        <v>42796</v>
      </c>
      <c r="URV13" s="12" t="s">
        <v>1763</v>
      </c>
      <c r="URW13" s="12" t="s">
        <v>1608</v>
      </c>
      <c r="URX13" s="13" t="s">
        <v>1764</v>
      </c>
      <c r="URY13" s="8">
        <v>42796</v>
      </c>
      <c r="URZ13" s="12" t="s">
        <v>1763</v>
      </c>
      <c r="USA13" s="12" t="s">
        <v>1608</v>
      </c>
      <c r="USB13" s="13" t="s">
        <v>1764</v>
      </c>
      <c r="USC13" s="8">
        <v>42796</v>
      </c>
      <c r="USD13" s="12" t="s">
        <v>1763</v>
      </c>
      <c r="USE13" s="12" t="s">
        <v>1608</v>
      </c>
      <c r="USF13" s="13" t="s">
        <v>1764</v>
      </c>
      <c r="USG13" s="8">
        <v>42796</v>
      </c>
      <c r="USH13" s="12" t="s">
        <v>1763</v>
      </c>
      <c r="USI13" s="12" t="s">
        <v>1608</v>
      </c>
      <c r="USJ13" s="13" t="s">
        <v>1764</v>
      </c>
      <c r="USK13" s="8">
        <v>42796</v>
      </c>
      <c r="USL13" s="12" t="s">
        <v>1763</v>
      </c>
      <c r="USM13" s="12" t="s">
        <v>1608</v>
      </c>
      <c r="USN13" s="13" t="s">
        <v>1764</v>
      </c>
      <c r="USO13" s="8">
        <v>42796</v>
      </c>
      <c r="USP13" s="12" t="s">
        <v>1763</v>
      </c>
      <c r="USQ13" s="12" t="s">
        <v>1608</v>
      </c>
      <c r="USR13" s="13" t="s">
        <v>1764</v>
      </c>
      <c r="USS13" s="8">
        <v>42796</v>
      </c>
      <c r="UST13" s="12" t="s">
        <v>1763</v>
      </c>
      <c r="USU13" s="12" t="s">
        <v>1608</v>
      </c>
      <c r="USV13" s="13" t="s">
        <v>1764</v>
      </c>
      <c r="USW13" s="8">
        <v>42796</v>
      </c>
      <c r="USX13" s="12" t="s">
        <v>1763</v>
      </c>
      <c r="USY13" s="12" t="s">
        <v>1608</v>
      </c>
      <c r="USZ13" s="13" t="s">
        <v>1764</v>
      </c>
      <c r="UTA13" s="8">
        <v>42796</v>
      </c>
      <c r="UTB13" s="12" t="s">
        <v>1763</v>
      </c>
      <c r="UTC13" s="12" t="s">
        <v>1608</v>
      </c>
      <c r="UTD13" s="13" t="s">
        <v>1764</v>
      </c>
      <c r="UTE13" s="8">
        <v>42796</v>
      </c>
      <c r="UTF13" s="12" t="s">
        <v>1763</v>
      </c>
      <c r="UTG13" s="12" t="s">
        <v>1608</v>
      </c>
      <c r="UTH13" s="13" t="s">
        <v>1764</v>
      </c>
      <c r="UTI13" s="8">
        <v>42796</v>
      </c>
      <c r="UTJ13" s="12" t="s">
        <v>1763</v>
      </c>
      <c r="UTK13" s="12" t="s">
        <v>1608</v>
      </c>
      <c r="UTL13" s="13" t="s">
        <v>1764</v>
      </c>
      <c r="UTM13" s="8">
        <v>42796</v>
      </c>
      <c r="UTN13" s="12" t="s">
        <v>1763</v>
      </c>
      <c r="UTO13" s="12" t="s">
        <v>1608</v>
      </c>
      <c r="UTP13" s="13" t="s">
        <v>1764</v>
      </c>
      <c r="UTQ13" s="8">
        <v>42796</v>
      </c>
      <c r="UTR13" s="12" t="s">
        <v>1763</v>
      </c>
      <c r="UTS13" s="12" t="s">
        <v>1608</v>
      </c>
      <c r="UTT13" s="13" t="s">
        <v>1764</v>
      </c>
      <c r="UTU13" s="8">
        <v>42796</v>
      </c>
      <c r="UTV13" s="12" t="s">
        <v>1763</v>
      </c>
      <c r="UTW13" s="12" t="s">
        <v>1608</v>
      </c>
      <c r="UTX13" s="13" t="s">
        <v>1764</v>
      </c>
      <c r="UTY13" s="8">
        <v>42796</v>
      </c>
      <c r="UTZ13" s="12" t="s">
        <v>1763</v>
      </c>
      <c r="UUA13" s="12" t="s">
        <v>1608</v>
      </c>
      <c r="UUB13" s="13" t="s">
        <v>1764</v>
      </c>
      <c r="UUC13" s="8">
        <v>42796</v>
      </c>
      <c r="UUD13" s="12" t="s">
        <v>1763</v>
      </c>
      <c r="UUE13" s="12" t="s">
        <v>1608</v>
      </c>
      <c r="UUF13" s="13" t="s">
        <v>1764</v>
      </c>
      <c r="UUG13" s="8">
        <v>42796</v>
      </c>
      <c r="UUH13" s="12" t="s">
        <v>1763</v>
      </c>
      <c r="UUI13" s="12" t="s">
        <v>1608</v>
      </c>
      <c r="UUJ13" s="13" t="s">
        <v>1764</v>
      </c>
      <c r="UUK13" s="8">
        <v>42796</v>
      </c>
      <c r="UUL13" s="12" t="s">
        <v>1763</v>
      </c>
      <c r="UUM13" s="12" t="s">
        <v>1608</v>
      </c>
      <c r="UUN13" s="13" t="s">
        <v>1764</v>
      </c>
      <c r="UUO13" s="8">
        <v>42796</v>
      </c>
      <c r="UUP13" s="12" t="s">
        <v>1763</v>
      </c>
      <c r="UUQ13" s="12" t="s">
        <v>1608</v>
      </c>
      <c r="UUR13" s="13" t="s">
        <v>1764</v>
      </c>
      <c r="UUS13" s="8">
        <v>42796</v>
      </c>
      <c r="UUT13" s="12" t="s">
        <v>1763</v>
      </c>
      <c r="UUU13" s="12" t="s">
        <v>1608</v>
      </c>
      <c r="UUV13" s="13" t="s">
        <v>1764</v>
      </c>
      <c r="UUW13" s="8">
        <v>42796</v>
      </c>
      <c r="UUX13" s="12" t="s">
        <v>1763</v>
      </c>
      <c r="UUY13" s="12" t="s">
        <v>1608</v>
      </c>
      <c r="UUZ13" s="13" t="s">
        <v>1764</v>
      </c>
      <c r="UVA13" s="8">
        <v>42796</v>
      </c>
      <c r="UVB13" s="12" t="s">
        <v>1763</v>
      </c>
      <c r="UVC13" s="12" t="s">
        <v>1608</v>
      </c>
      <c r="UVD13" s="13" t="s">
        <v>1764</v>
      </c>
      <c r="UVE13" s="8">
        <v>42796</v>
      </c>
      <c r="UVF13" s="12" t="s">
        <v>1763</v>
      </c>
      <c r="UVG13" s="12" t="s">
        <v>1608</v>
      </c>
      <c r="UVH13" s="13" t="s">
        <v>1764</v>
      </c>
      <c r="UVI13" s="8">
        <v>42796</v>
      </c>
      <c r="UVJ13" s="12" t="s">
        <v>1763</v>
      </c>
      <c r="UVK13" s="12" t="s">
        <v>1608</v>
      </c>
      <c r="UVL13" s="13" t="s">
        <v>1764</v>
      </c>
      <c r="UVM13" s="8">
        <v>42796</v>
      </c>
      <c r="UVN13" s="12" t="s">
        <v>1763</v>
      </c>
      <c r="UVO13" s="12" t="s">
        <v>1608</v>
      </c>
      <c r="UVP13" s="13" t="s">
        <v>1764</v>
      </c>
      <c r="UVQ13" s="8">
        <v>42796</v>
      </c>
      <c r="UVR13" s="12" t="s">
        <v>1763</v>
      </c>
      <c r="UVS13" s="12" t="s">
        <v>1608</v>
      </c>
      <c r="UVT13" s="13" t="s">
        <v>1764</v>
      </c>
      <c r="UVU13" s="8">
        <v>42796</v>
      </c>
      <c r="UVV13" s="12" t="s">
        <v>1763</v>
      </c>
      <c r="UVW13" s="12" t="s">
        <v>1608</v>
      </c>
      <c r="UVX13" s="13" t="s">
        <v>1764</v>
      </c>
      <c r="UVY13" s="8">
        <v>42796</v>
      </c>
      <c r="UVZ13" s="12" t="s">
        <v>1763</v>
      </c>
      <c r="UWA13" s="12" t="s">
        <v>1608</v>
      </c>
      <c r="UWB13" s="13" t="s">
        <v>1764</v>
      </c>
      <c r="UWC13" s="8">
        <v>42796</v>
      </c>
      <c r="UWD13" s="12" t="s">
        <v>1763</v>
      </c>
      <c r="UWE13" s="12" t="s">
        <v>1608</v>
      </c>
      <c r="UWF13" s="13" t="s">
        <v>1764</v>
      </c>
      <c r="UWG13" s="8">
        <v>42796</v>
      </c>
      <c r="UWH13" s="12" t="s">
        <v>1763</v>
      </c>
      <c r="UWI13" s="12" t="s">
        <v>1608</v>
      </c>
      <c r="UWJ13" s="13" t="s">
        <v>1764</v>
      </c>
      <c r="UWK13" s="8">
        <v>42796</v>
      </c>
      <c r="UWL13" s="12" t="s">
        <v>1763</v>
      </c>
      <c r="UWM13" s="12" t="s">
        <v>1608</v>
      </c>
      <c r="UWN13" s="13" t="s">
        <v>1764</v>
      </c>
      <c r="UWO13" s="8">
        <v>42796</v>
      </c>
      <c r="UWP13" s="12" t="s">
        <v>1763</v>
      </c>
      <c r="UWQ13" s="12" t="s">
        <v>1608</v>
      </c>
      <c r="UWR13" s="13" t="s">
        <v>1764</v>
      </c>
      <c r="UWS13" s="8">
        <v>42796</v>
      </c>
      <c r="UWT13" s="12" t="s">
        <v>1763</v>
      </c>
      <c r="UWU13" s="12" t="s">
        <v>1608</v>
      </c>
      <c r="UWV13" s="13" t="s">
        <v>1764</v>
      </c>
      <c r="UWW13" s="8">
        <v>42796</v>
      </c>
      <c r="UWX13" s="12" t="s">
        <v>1763</v>
      </c>
      <c r="UWY13" s="12" t="s">
        <v>1608</v>
      </c>
      <c r="UWZ13" s="13" t="s">
        <v>1764</v>
      </c>
      <c r="UXA13" s="8">
        <v>42796</v>
      </c>
      <c r="UXB13" s="12" t="s">
        <v>1763</v>
      </c>
      <c r="UXC13" s="12" t="s">
        <v>1608</v>
      </c>
      <c r="UXD13" s="13" t="s">
        <v>1764</v>
      </c>
      <c r="UXE13" s="8">
        <v>42796</v>
      </c>
      <c r="UXF13" s="12" t="s">
        <v>1763</v>
      </c>
      <c r="UXG13" s="12" t="s">
        <v>1608</v>
      </c>
      <c r="UXH13" s="13" t="s">
        <v>1764</v>
      </c>
      <c r="UXI13" s="8">
        <v>42796</v>
      </c>
      <c r="UXJ13" s="12" t="s">
        <v>1763</v>
      </c>
      <c r="UXK13" s="12" t="s">
        <v>1608</v>
      </c>
      <c r="UXL13" s="13" t="s">
        <v>1764</v>
      </c>
      <c r="UXM13" s="8">
        <v>42796</v>
      </c>
      <c r="UXN13" s="12" t="s">
        <v>1763</v>
      </c>
      <c r="UXO13" s="12" t="s">
        <v>1608</v>
      </c>
      <c r="UXP13" s="13" t="s">
        <v>1764</v>
      </c>
      <c r="UXQ13" s="8">
        <v>42796</v>
      </c>
      <c r="UXR13" s="12" t="s">
        <v>1763</v>
      </c>
      <c r="UXS13" s="12" t="s">
        <v>1608</v>
      </c>
      <c r="UXT13" s="13" t="s">
        <v>1764</v>
      </c>
      <c r="UXU13" s="8">
        <v>42796</v>
      </c>
      <c r="UXV13" s="12" t="s">
        <v>1763</v>
      </c>
      <c r="UXW13" s="12" t="s">
        <v>1608</v>
      </c>
      <c r="UXX13" s="13" t="s">
        <v>1764</v>
      </c>
      <c r="UXY13" s="8">
        <v>42796</v>
      </c>
      <c r="UXZ13" s="12" t="s">
        <v>1763</v>
      </c>
      <c r="UYA13" s="12" t="s">
        <v>1608</v>
      </c>
      <c r="UYB13" s="13" t="s">
        <v>1764</v>
      </c>
      <c r="UYC13" s="8">
        <v>42796</v>
      </c>
      <c r="UYD13" s="12" t="s">
        <v>1763</v>
      </c>
      <c r="UYE13" s="12" t="s">
        <v>1608</v>
      </c>
      <c r="UYF13" s="13" t="s">
        <v>1764</v>
      </c>
      <c r="UYG13" s="8">
        <v>42796</v>
      </c>
      <c r="UYH13" s="12" t="s">
        <v>1763</v>
      </c>
      <c r="UYI13" s="12" t="s">
        <v>1608</v>
      </c>
      <c r="UYJ13" s="13" t="s">
        <v>1764</v>
      </c>
      <c r="UYK13" s="8">
        <v>42796</v>
      </c>
      <c r="UYL13" s="12" t="s">
        <v>1763</v>
      </c>
      <c r="UYM13" s="12" t="s">
        <v>1608</v>
      </c>
      <c r="UYN13" s="13" t="s">
        <v>1764</v>
      </c>
      <c r="UYO13" s="8">
        <v>42796</v>
      </c>
      <c r="UYP13" s="12" t="s">
        <v>1763</v>
      </c>
      <c r="UYQ13" s="12" t="s">
        <v>1608</v>
      </c>
      <c r="UYR13" s="13" t="s">
        <v>1764</v>
      </c>
      <c r="UYS13" s="8">
        <v>42796</v>
      </c>
      <c r="UYT13" s="12" t="s">
        <v>1763</v>
      </c>
      <c r="UYU13" s="12" t="s">
        <v>1608</v>
      </c>
      <c r="UYV13" s="13" t="s">
        <v>1764</v>
      </c>
      <c r="UYW13" s="8">
        <v>42796</v>
      </c>
      <c r="UYX13" s="12" t="s">
        <v>1763</v>
      </c>
      <c r="UYY13" s="12" t="s">
        <v>1608</v>
      </c>
      <c r="UYZ13" s="13" t="s">
        <v>1764</v>
      </c>
      <c r="UZA13" s="8">
        <v>42796</v>
      </c>
      <c r="UZB13" s="12" t="s">
        <v>1763</v>
      </c>
      <c r="UZC13" s="12" t="s">
        <v>1608</v>
      </c>
      <c r="UZD13" s="13" t="s">
        <v>1764</v>
      </c>
      <c r="UZE13" s="8">
        <v>42796</v>
      </c>
      <c r="UZF13" s="12" t="s">
        <v>1763</v>
      </c>
      <c r="UZG13" s="12" t="s">
        <v>1608</v>
      </c>
      <c r="UZH13" s="13" t="s">
        <v>1764</v>
      </c>
      <c r="UZI13" s="8">
        <v>42796</v>
      </c>
      <c r="UZJ13" s="12" t="s">
        <v>1763</v>
      </c>
      <c r="UZK13" s="12" t="s">
        <v>1608</v>
      </c>
      <c r="UZL13" s="13" t="s">
        <v>1764</v>
      </c>
      <c r="UZM13" s="8">
        <v>42796</v>
      </c>
      <c r="UZN13" s="12" t="s">
        <v>1763</v>
      </c>
      <c r="UZO13" s="12" t="s">
        <v>1608</v>
      </c>
      <c r="UZP13" s="13" t="s">
        <v>1764</v>
      </c>
      <c r="UZQ13" s="8">
        <v>42796</v>
      </c>
      <c r="UZR13" s="12" t="s">
        <v>1763</v>
      </c>
      <c r="UZS13" s="12" t="s">
        <v>1608</v>
      </c>
      <c r="UZT13" s="13" t="s">
        <v>1764</v>
      </c>
      <c r="UZU13" s="8">
        <v>42796</v>
      </c>
      <c r="UZV13" s="12" t="s">
        <v>1763</v>
      </c>
      <c r="UZW13" s="12" t="s">
        <v>1608</v>
      </c>
      <c r="UZX13" s="13" t="s">
        <v>1764</v>
      </c>
      <c r="UZY13" s="8">
        <v>42796</v>
      </c>
      <c r="UZZ13" s="12" t="s">
        <v>1763</v>
      </c>
      <c r="VAA13" s="12" t="s">
        <v>1608</v>
      </c>
      <c r="VAB13" s="13" t="s">
        <v>1764</v>
      </c>
      <c r="VAC13" s="8">
        <v>42796</v>
      </c>
      <c r="VAD13" s="12" t="s">
        <v>1763</v>
      </c>
      <c r="VAE13" s="12" t="s">
        <v>1608</v>
      </c>
      <c r="VAF13" s="13" t="s">
        <v>1764</v>
      </c>
      <c r="VAG13" s="8">
        <v>42796</v>
      </c>
      <c r="VAH13" s="12" t="s">
        <v>1763</v>
      </c>
      <c r="VAI13" s="12" t="s">
        <v>1608</v>
      </c>
      <c r="VAJ13" s="13" t="s">
        <v>1764</v>
      </c>
      <c r="VAK13" s="8">
        <v>42796</v>
      </c>
      <c r="VAL13" s="12" t="s">
        <v>1763</v>
      </c>
      <c r="VAM13" s="12" t="s">
        <v>1608</v>
      </c>
      <c r="VAN13" s="13" t="s">
        <v>1764</v>
      </c>
      <c r="VAO13" s="8">
        <v>42796</v>
      </c>
      <c r="VAP13" s="12" t="s">
        <v>1763</v>
      </c>
      <c r="VAQ13" s="12" t="s">
        <v>1608</v>
      </c>
      <c r="VAR13" s="13" t="s">
        <v>1764</v>
      </c>
      <c r="VAS13" s="8">
        <v>42796</v>
      </c>
      <c r="VAT13" s="12" t="s">
        <v>1763</v>
      </c>
      <c r="VAU13" s="12" t="s">
        <v>1608</v>
      </c>
      <c r="VAV13" s="13" t="s">
        <v>1764</v>
      </c>
      <c r="VAW13" s="8">
        <v>42796</v>
      </c>
      <c r="VAX13" s="12" t="s">
        <v>1763</v>
      </c>
      <c r="VAY13" s="12" t="s">
        <v>1608</v>
      </c>
      <c r="VAZ13" s="13" t="s">
        <v>1764</v>
      </c>
      <c r="VBA13" s="8">
        <v>42796</v>
      </c>
      <c r="VBB13" s="12" t="s">
        <v>1763</v>
      </c>
      <c r="VBC13" s="12" t="s">
        <v>1608</v>
      </c>
      <c r="VBD13" s="13" t="s">
        <v>1764</v>
      </c>
      <c r="VBE13" s="8">
        <v>42796</v>
      </c>
      <c r="VBF13" s="12" t="s">
        <v>1763</v>
      </c>
      <c r="VBG13" s="12" t="s">
        <v>1608</v>
      </c>
      <c r="VBH13" s="13" t="s">
        <v>1764</v>
      </c>
      <c r="VBI13" s="8">
        <v>42796</v>
      </c>
      <c r="VBJ13" s="12" t="s">
        <v>1763</v>
      </c>
      <c r="VBK13" s="12" t="s">
        <v>1608</v>
      </c>
      <c r="VBL13" s="13" t="s">
        <v>1764</v>
      </c>
      <c r="VBM13" s="8">
        <v>42796</v>
      </c>
      <c r="VBN13" s="12" t="s">
        <v>1763</v>
      </c>
      <c r="VBO13" s="12" t="s">
        <v>1608</v>
      </c>
      <c r="VBP13" s="13" t="s">
        <v>1764</v>
      </c>
      <c r="VBQ13" s="8">
        <v>42796</v>
      </c>
      <c r="VBR13" s="12" t="s">
        <v>1763</v>
      </c>
      <c r="VBS13" s="12" t="s">
        <v>1608</v>
      </c>
      <c r="VBT13" s="13" t="s">
        <v>1764</v>
      </c>
      <c r="VBU13" s="8">
        <v>42796</v>
      </c>
      <c r="VBV13" s="12" t="s">
        <v>1763</v>
      </c>
      <c r="VBW13" s="12" t="s">
        <v>1608</v>
      </c>
      <c r="VBX13" s="13" t="s">
        <v>1764</v>
      </c>
      <c r="VBY13" s="8">
        <v>42796</v>
      </c>
      <c r="VBZ13" s="12" t="s">
        <v>1763</v>
      </c>
      <c r="VCA13" s="12" t="s">
        <v>1608</v>
      </c>
      <c r="VCB13" s="13" t="s">
        <v>1764</v>
      </c>
      <c r="VCC13" s="8">
        <v>42796</v>
      </c>
      <c r="VCD13" s="12" t="s">
        <v>1763</v>
      </c>
      <c r="VCE13" s="12" t="s">
        <v>1608</v>
      </c>
      <c r="VCF13" s="13" t="s">
        <v>1764</v>
      </c>
      <c r="VCG13" s="8">
        <v>42796</v>
      </c>
      <c r="VCH13" s="12" t="s">
        <v>1763</v>
      </c>
      <c r="VCI13" s="12" t="s">
        <v>1608</v>
      </c>
      <c r="VCJ13" s="13" t="s">
        <v>1764</v>
      </c>
      <c r="VCK13" s="8">
        <v>42796</v>
      </c>
      <c r="VCL13" s="12" t="s">
        <v>1763</v>
      </c>
      <c r="VCM13" s="12" t="s">
        <v>1608</v>
      </c>
      <c r="VCN13" s="13" t="s">
        <v>1764</v>
      </c>
      <c r="VCO13" s="8">
        <v>42796</v>
      </c>
      <c r="VCP13" s="12" t="s">
        <v>1763</v>
      </c>
      <c r="VCQ13" s="12" t="s">
        <v>1608</v>
      </c>
      <c r="VCR13" s="13" t="s">
        <v>1764</v>
      </c>
      <c r="VCS13" s="8">
        <v>42796</v>
      </c>
      <c r="VCT13" s="12" t="s">
        <v>1763</v>
      </c>
      <c r="VCU13" s="12" t="s">
        <v>1608</v>
      </c>
      <c r="VCV13" s="13" t="s">
        <v>1764</v>
      </c>
      <c r="VCW13" s="8">
        <v>42796</v>
      </c>
      <c r="VCX13" s="12" t="s">
        <v>1763</v>
      </c>
      <c r="VCY13" s="12" t="s">
        <v>1608</v>
      </c>
      <c r="VCZ13" s="13" t="s">
        <v>1764</v>
      </c>
      <c r="VDA13" s="8">
        <v>42796</v>
      </c>
      <c r="VDB13" s="12" t="s">
        <v>1763</v>
      </c>
      <c r="VDC13" s="12" t="s">
        <v>1608</v>
      </c>
      <c r="VDD13" s="13" t="s">
        <v>1764</v>
      </c>
      <c r="VDE13" s="8">
        <v>42796</v>
      </c>
      <c r="VDF13" s="12" t="s">
        <v>1763</v>
      </c>
      <c r="VDG13" s="12" t="s">
        <v>1608</v>
      </c>
      <c r="VDH13" s="13" t="s">
        <v>1764</v>
      </c>
      <c r="VDI13" s="8">
        <v>42796</v>
      </c>
      <c r="VDJ13" s="12" t="s">
        <v>1763</v>
      </c>
      <c r="VDK13" s="12" t="s">
        <v>1608</v>
      </c>
      <c r="VDL13" s="13" t="s">
        <v>1764</v>
      </c>
      <c r="VDM13" s="8">
        <v>42796</v>
      </c>
      <c r="VDN13" s="12" t="s">
        <v>1763</v>
      </c>
      <c r="VDO13" s="12" t="s">
        <v>1608</v>
      </c>
      <c r="VDP13" s="13" t="s">
        <v>1764</v>
      </c>
      <c r="VDQ13" s="8">
        <v>42796</v>
      </c>
      <c r="VDR13" s="12" t="s">
        <v>1763</v>
      </c>
      <c r="VDS13" s="12" t="s">
        <v>1608</v>
      </c>
      <c r="VDT13" s="13" t="s">
        <v>1764</v>
      </c>
      <c r="VDU13" s="8">
        <v>42796</v>
      </c>
      <c r="VDV13" s="12" t="s">
        <v>1763</v>
      </c>
      <c r="VDW13" s="12" t="s">
        <v>1608</v>
      </c>
      <c r="VDX13" s="13" t="s">
        <v>1764</v>
      </c>
      <c r="VDY13" s="8">
        <v>42796</v>
      </c>
      <c r="VDZ13" s="12" t="s">
        <v>1763</v>
      </c>
      <c r="VEA13" s="12" t="s">
        <v>1608</v>
      </c>
      <c r="VEB13" s="13" t="s">
        <v>1764</v>
      </c>
      <c r="VEC13" s="8">
        <v>42796</v>
      </c>
      <c r="VED13" s="12" t="s">
        <v>1763</v>
      </c>
      <c r="VEE13" s="12" t="s">
        <v>1608</v>
      </c>
      <c r="VEF13" s="13" t="s">
        <v>1764</v>
      </c>
      <c r="VEG13" s="8">
        <v>42796</v>
      </c>
      <c r="VEH13" s="12" t="s">
        <v>1763</v>
      </c>
      <c r="VEI13" s="12" t="s">
        <v>1608</v>
      </c>
      <c r="VEJ13" s="13" t="s">
        <v>1764</v>
      </c>
      <c r="VEK13" s="8">
        <v>42796</v>
      </c>
      <c r="VEL13" s="12" t="s">
        <v>1763</v>
      </c>
      <c r="VEM13" s="12" t="s">
        <v>1608</v>
      </c>
      <c r="VEN13" s="13" t="s">
        <v>1764</v>
      </c>
      <c r="VEO13" s="8">
        <v>42796</v>
      </c>
      <c r="VEP13" s="12" t="s">
        <v>1763</v>
      </c>
      <c r="VEQ13" s="12" t="s">
        <v>1608</v>
      </c>
      <c r="VER13" s="13" t="s">
        <v>1764</v>
      </c>
      <c r="VES13" s="8">
        <v>42796</v>
      </c>
      <c r="VET13" s="12" t="s">
        <v>1763</v>
      </c>
      <c r="VEU13" s="12" t="s">
        <v>1608</v>
      </c>
      <c r="VEV13" s="13" t="s">
        <v>1764</v>
      </c>
      <c r="VEW13" s="8">
        <v>42796</v>
      </c>
      <c r="VEX13" s="12" t="s">
        <v>1763</v>
      </c>
      <c r="VEY13" s="12" t="s">
        <v>1608</v>
      </c>
      <c r="VEZ13" s="13" t="s">
        <v>1764</v>
      </c>
      <c r="VFA13" s="8">
        <v>42796</v>
      </c>
      <c r="VFB13" s="12" t="s">
        <v>1763</v>
      </c>
      <c r="VFC13" s="12" t="s">
        <v>1608</v>
      </c>
      <c r="VFD13" s="13" t="s">
        <v>1764</v>
      </c>
      <c r="VFE13" s="8">
        <v>42796</v>
      </c>
      <c r="VFF13" s="12" t="s">
        <v>1763</v>
      </c>
      <c r="VFG13" s="12" t="s">
        <v>1608</v>
      </c>
      <c r="VFH13" s="13" t="s">
        <v>1764</v>
      </c>
      <c r="VFI13" s="8">
        <v>42796</v>
      </c>
      <c r="VFJ13" s="12" t="s">
        <v>1763</v>
      </c>
      <c r="VFK13" s="12" t="s">
        <v>1608</v>
      </c>
      <c r="VFL13" s="13" t="s">
        <v>1764</v>
      </c>
      <c r="VFM13" s="8">
        <v>42796</v>
      </c>
      <c r="VFN13" s="12" t="s">
        <v>1763</v>
      </c>
      <c r="VFO13" s="12" t="s">
        <v>1608</v>
      </c>
      <c r="VFP13" s="13" t="s">
        <v>1764</v>
      </c>
      <c r="VFQ13" s="8">
        <v>42796</v>
      </c>
      <c r="VFR13" s="12" t="s">
        <v>1763</v>
      </c>
      <c r="VFS13" s="12" t="s">
        <v>1608</v>
      </c>
      <c r="VFT13" s="13" t="s">
        <v>1764</v>
      </c>
      <c r="VFU13" s="8">
        <v>42796</v>
      </c>
      <c r="VFV13" s="12" t="s">
        <v>1763</v>
      </c>
      <c r="VFW13" s="12" t="s">
        <v>1608</v>
      </c>
      <c r="VFX13" s="13" t="s">
        <v>1764</v>
      </c>
      <c r="VFY13" s="8">
        <v>42796</v>
      </c>
      <c r="VFZ13" s="12" t="s">
        <v>1763</v>
      </c>
      <c r="VGA13" s="12" t="s">
        <v>1608</v>
      </c>
      <c r="VGB13" s="13" t="s">
        <v>1764</v>
      </c>
      <c r="VGC13" s="8">
        <v>42796</v>
      </c>
      <c r="VGD13" s="12" t="s">
        <v>1763</v>
      </c>
      <c r="VGE13" s="12" t="s">
        <v>1608</v>
      </c>
      <c r="VGF13" s="13" t="s">
        <v>1764</v>
      </c>
      <c r="VGG13" s="8">
        <v>42796</v>
      </c>
      <c r="VGH13" s="12" t="s">
        <v>1763</v>
      </c>
      <c r="VGI13" s="12" t="s">
        <v>1608</v>
      </c>
      <c r="VGJ13" s="13" t="s">
        <v>1764</v>
      </c>
      <c r="VGK13" s="8">
        <v>42796</v>
      </c>
      <c r="VGL13" s="12" t="s">
        <v>1763</v>
      </c>
      <c r="VGM13" s="12" t="s">
        <v>1608</v>
      </c>
      <c r="VGN13" s="13" t="s">
        <v>1764</v>
      </c>
      <c r="VGO13" s="8">
        <v>42796</v>
      </c>
      <c r="VGP13" s="12" t="s">
        <v>1763</v>
      </c>
      <c r="VGQ13" s="12" t="s">
        <v>1608</v>
      </c>
      <c r="VGR13" s="13" t="s">
        <v>1764</v>
      </c>
      <c r="VGS13" s="8">
        <v>42796</v>
      </c>
      <c r="VGT13" s="12" t="s">
        <v>1763</v>
      </c>
      <c r="VGU13" s="12" t="s">
        <v>1608</v>
      </c>
      <c r="VGV13" s="13" t="s">
        <v>1764</v>
      </c>
      <c r="VGW13" s="8">
        <v>42796</v>
      </c>
      <c r="VGX13" s="12" t="s">
        <v>1763</v>
      </c>
      <c r="VGY13" s="12" t="s">
        <v>1608</v>
      </c>
      <c r="VGZ13" s="13" t="s">
        <v>1764</v>
      </c>
      <c r="VHA13" s="8">
        <v>42796</v>
      </c>
      <c r="VHB13" s="12" t="s">
        <v>1763</v>
      </c>
      <c r="VHC13" s="12" t="s">
        <v>1608</v>
      </c>
      <c r="VHD13" s="13" t="s">
        <v>1764</v>
      </c>
      <c r="VHE13" s="8">
        <v>42796</v>
      </c>
      <c r="VHF13" s="12" t="s">
        <v>1763</v>
      </c>
      <c r="VHG13" s="12" t="s">
        <v>1608</v>
      </c>
      <c r="VHH13" s="13" t="s">
        <v>1764</v>
      </c>
      <c r="VHI13" s="8">
        <v>42796</v>
      </c>
      <c r="VHJ13" s="12" t="s">
        <v>1763</v>
      </c>
      <c r="VHK13" s="12" t="s">
        <v>1608</v>
      </c>
      <c r="VHL13" s="13" t="s">
        <v>1764</v>
      </c>
      <c r="VHM13" s="8">
        <v>42796</v>
      </c>
      <c r="VHN13" s="12" t="s">
        <v>1763</v>
      </c>
      <c r="VHO13" s="12" t="s">
        <v>1608</v>
      </c>
      <c r="VHP13" s="13" t="s">
        <v>1764</v>
      </c>
      <c r="VHQ13" s="8">
        <v>42796</v>
      </c>
      <c r="VHR13" s="12" t="s">
        <v>1763</v>
      </c>
      <c r="VHS13" s="12" t="s">
        <v>1608</v>
      </c>
      <c r="VHT13" s="13" t="s">
        <v>1764</v>
      </c>
      <c r="VHU13" s="8">
        <v>42796</v>
      </c>
      <c r="VHV13" s="12" t="s">
        <v>1763</v>
      </c>
      <c r="VHW13" s="12" t="s">
        <v>1608</v>
      </c>
      <c r="VHX13" s="13" t="s">
        <v>1764</v>
      </c>
      <c r="VHY13" s="8">
        <v>42796</v>
      </c>
      <c r="VHZ13" s="12" t="s">
        <v>1763</v>
      </c>
      <c r="VIA13" s="12" t="s">
        <v>1608</v>
      </c>
      <c r="VIB13" s="13" t="s">
        <v>1764</v>
      </c>
      <c r="VIC13" s="8">
        <v>42796</v>
      </c>
      <c r="VID13" s="12" t="s">
        <v>1763</v>
      </c>
      <c r="VIE13" s="12" t="s">
        <v>1608</v>
      </c>
      <c r="VIF13" s="13" t="s">
        <v>1764</v>
      </c>
      <c r="VIG13" s="8">
        <v>42796</v>
      </c>
      <c r="VIH13" s="12" t="s">
        <v>1763</v>
      </c>
      <c r="VII13" s="12" t="s">
        <v>1608</v>
      </c>
      <c r="VIJ13" s="13" t="s">
        <v>1764</v>
      </c>
      <c r="VIK13" s="8">
        <v>42796</v>
      </c>
      <c r="VIL13" s="12" t="s">
        <v>1763</v>
      </c>
      <c r="VIM13" s="12" t="s">
        <v>1608</v>
      </c>
      <c r="VIN13" s="13" t="s">
        <v>1764</v>
      </c>
      <c r="VIO13" s="8">
        <v>42796</v>
      </c>
      <c r="VIP13" s="12" t="s">
        <v>1763</v>
      </c>
      <c r="VIQ13" s="12" t="s">
        <v>1608</v>
      </c>
      <c r="VIR13" s="13" t="s">
        <v>1764</v>
      </c>
      <c r="VIS13" s="8">
        <v>42796</v>
      </c>
      <c r="VIT13" s="12" t="s">
        <v>1763</v>
      </c>
      <c r="VIU13" s="12" t="s">
        <v>1608</v>
      </c>
      <c r="VIV13" s="13" t="s">
        <v>1764</v>
      </c>
      <c r="VIW13" s="8">
        <v>42796</v>
      </c>
      <c r="VIX13" s="12" t="s">
        <v>1763</v>
      </c>
      <c r="VIY13" s="12" t="s">
        <v>1608</v>
      </c>
      <c r="VIZ13" s="13" t="s">
        <v>1764</v>
      </c>
      <c r="VJA13" s="8">
        <v>42796</v>
      </c>
      <c r="VJB13" s="12" t="s">
        <v>1763</v>
      </c>
      <c r="VJC13" s="12" t="s">
        <v>1608</v>
      </c>
      <c r="VJD13" s="13" t="s">
        <v>1764</v>
      </c>
      <c r="VJE13" s="8">
        <v>42796</v>
      </c>
      <c r="VJF13" s="12" t="s">
        <v>1763</v>
      </c>
      <c r="VJG13" s="12" t="s">
        <v>1608</v>
      </c>
      <c r="VJH13" s="13" t="s">
        <v>1764</v>
      </c>
      <c r="VJI13" s="8">
        <v>42796</v>
      </c>
      <c r="VJJ13" s="12" t="s">
        <v>1763</v>
      </c>
      <c r="VJK13" s="12" t="s">
        <v>1608</v>
      </c>
      <c r="VJL13" s="13" t="s">
        <v>1764</v>
      </c>
      <c r="VJM13" s="8">
        <v>42796</v>
      </c>
      <c r="VJN13" s="12" t="s">
        <v>1763</v>
      </c>
      <c r="VJO13" s="12" t="s">
        <v>1608</v>
      </c>
      <c r="VJP13" s="13" t="s">
        <v>1764</v>
      </c>
      <c r="VJQ13" s="8">
        <v>42796</v>
      </c>
      <c r="VJR13" s="12" t="s">
        <v>1763</v>
      </c>
      <c r="VJS13" s="12" t="s">
        <v>1608</v>
      </c>
      <c r="VJT13" s="13" t="s">
        <v>1764</v>
      </c>
      <c r="VJU13" s="8">
        <v>42796</v>
      </c>
      <c r="VJV13" s="12" t="s">
        <v>1763</v>
      </c>
      <c r="VJW13" s="12" t="s">
        <v>1608</v>
      </c>
      <c r="VJX13" s="13" t="s">
        <v>1764</v>
      </c>
      <c r="VJY13" s="8">
        <v>42796</v>
      </c>
      <c r="VJZ13" s="12" t="s">
        <v>1763</v>
      </c>
      <c r="VKA13" s="12" t="s">
        <v>1608</v>
      </c>
      <c r="VKB13" s="13" t="s">
        <v>1764</v>
      </c>
      <c r="VKC13" s="8">
        <v>42796</v>
      </c>
      <c r="VKD13" s="12" t="s">
        <v>1763</v>
      </c>
      <c r="VKE13" s="12" t="s">
        <v>1608</v>
      </c>
      <c r="VKF13" s="13" t="s">
        <v>1764</v>
      </c>
      <c r="VKG13" s="8">
        <v>42796</v>
      </c>
      <c r="VKH13" s="12" t="s">
        <v>1763</v>
      </c>
      <c r="VKI13" s="12" t="s">
        <v>1608</v>
      </c>
      <c r="VKJ13" s="13" t="s">
        <v>1764</v>
      </c>
      <c r="VKK13" s="8">
        <v>42796</v>
      </c>
      <c r="VKL13" s="12" t="s">
        <v>1763</v>
      </c>
      <c r="VKM13" s="12" t="s">
        <v>1608</v>
      </c>
      <c r="VKN13" s="13" t="s">
        <v>1764</v>
      </c>
      <c r="VKO13" s="8">
        <v>42796</v>
      </c>
      <c r="VKP13" s="12" t="s">
        <v>1763</v>
      </c>
      <c r="VKQ13" s="12" t="s">
        <v>1608</v>
      </c>
      <c r="VKR13" s="13" t="s">
        <v>1764</v>
      </c>
      <c r="VKS13" s="8">
        <v>42796</v>
      </c>
      <c r="VKT13" s="12" t="s">
        <v>1763</v>
      </c>
      <c r="VKU13" s="12" t="s">
        <v>1608</v>
      </c>
      <c r="VKV13" s="13" t="s">
        <v>1764</v>
      </c>
      <c r="VKW13" s="8">
        <v>42796</v>
      </c>
      <c r="VKX13" s="12" t="s">
        <v>1763</v>
      </c>
      <c r="VKY13" s="12" t="s">
        <v>1608</v>
      </c>
      <c r="VKZ13" s="13" t="s">
        <v>1764</v>
      </c>
      <c r="VLA13" s="8">
        <v>42796</v>
      </c>
      <c r="VLB13" s="12" t="s">
        <v>1763</v>
      </c>
      <c r="VLC13" s="12" t="s">
        <v>1608</v>
      </c>
      <c r="VLD13" s="13" t="s">
        <v>1764</v>
      </c>
      <c r="VLE13" s="8">
        <v>42796</v>
      </c>
      <c r="VLF13" s="12" t="s">
        <v>1763</v>
      </c>
      <c r="VLG13" s="12" t="s">
        <v>1608</v>
      </c>
      <c r="VLH13" s="13" t="s">
        <v>1764</v>
      </c>
      <c r="VLI13" s="8">
        <v>42796</v>
      </c>
      <c r="VLJ13" s="12" t="s">
        <v>1763</v>
      </c>
      <c r="VLK13" s="12" t="s">
        <v>1608</v>
      </c>
      <c r="VLL13" s="13" t="s">
        <v>1764</v>
      </c>
      <c r="VLM13" s="8">
        <v>42796</v>
      </c>
      <c r="VLN13" s="12" t="s">
        <v>1763</v>
      </c>
      <c r="VLO13" s="12" t="s">
        <v>1608</v>
      </c>
      <c r="VLP13" s="13" t="s">
        <v>1764</v>
      </c>
      <c r="VLQ13" s="8">
        <v>42796</v>
      </c>
      <c r="VLR13" s="12" t="s">
        <v>1763</v>
      </c>
      <c r="VLS13" s="12" t="s">
        <v>1608</v>
      </c>
      <c r="VLT13" s="13" t="s">
        <v>1764</v>
      </c>
      <c r="VLU13" s="8">
        <v>42796</v>
      </c>
      <c r="VLV13" s="12" t="s">
        <v>1763</v>
      </c>
      <c r="VLW13" s="12" t="s">
        <v>1608</v>
      </c>
      <c r="VLX13" s="13" t="s">
        <v>1764</v>
      </c>
      <c r="VLY13" s="8">
        <v>42796</v>
      </c>
      <c r="VLZ13" s="12" t="s">
        <v>1763</v>
      </c>
      <c r="VMA13" s="12" t="s">
        <v>1608</v>
      </c>
      <c r="VMB13" s="13" t="s">
        <v>1764</v>
      </c>
      <c r="VMC13" s="8">
        <v>42796</v>
      </c>
      <c r="VMD13" s="12" t="s">
        <v>1763</v>
      </c>
      <c r="VME13" s="12" t="s">
        <v>1608</v>
      </c>
      <c r="VMF13" s="13" t="s">
        <v>1764</v>
      </c>
      <c r="VMG13" s="8">
        <v>42796</v>
      </c>
      <c r="VMH13" s="12" t="s">
        <v>1763</v>
      </c>
      <c r="VMI13" s="12" t="s">
        <v>1608</v>
      </c>
      <c r="VMJ13" s="13" t="s">
        <v>1764</v>
      </c>
      <c r="VMK13" s="8">
        <v>42796</v>
      </c>
      <c r="VML13" s="12" t="s">
        <v>1763</v>
      </c>
      <c r="VMM13" s="12" t="s">
        <v>1608</v>
      </c>
      <c r="VMN13" s="13" t="s">
        <v>1764</v>
      </c>
      <c r="VMO13" s="8">
        <v>42796</v>
      </c>
      <c r="VMP13" s="12" t="s">
        <v>1763</v>
      </c>
      <c r="VMQ13" s="12" t="s">
        <v>1608</v>
      </c>
      <c r="VMR13" s="13" t="s">
        <v>1764</v>
      </c>
      <c r="VMS13" s="8">
        <v>42796</v>
      </c>
      <c r="VMT13" s="12" t="s">
        <v>1763</v>
      </c>
      <c r="VMU13" s="12" t="s">
        <v>1608</v>
      </c>
      <c r="VMV13" s="13" t="s">
        <v>1764</v>
      </c>
      <c r="VMW13" s="8">
        <v>42796</v>
      </c>
      <c r="VMX13" s="12" t="s">
        <v>1763</v>
      </c>
      <c r="VMY13" s="12" t="s">
        <v>1608</v>
      </c>
      <c r="VMZ13" s="13" t="s">
        <v>1764</v>
      </c>
      <c r="VNA13" s="8">
        <v>42796</v>
      </c>
      <c r="VNB13" s="12" t="s">
        <v>1763</v>
      </c>
      <c r="VNC13" s="12" t="s">
        <v>1608</v>
      </c>
      <c r="VND13" s="13" t="s">
        <v>1764</v>
      </c>
      <c r="VNE13" s="8">
        <v>42796</v>
      </c>
      <c r="VNF13" s="12" t="s">
        <v>1763</v>
      </c>
      <c r="VNG13" s="12" t="s">
        <v>1608</v>
      </c>
      <c r="VNH13" s="13" t="s">
        <v>1764</v>
      </c>
      <c r="VNI13" s="8">
        <v>42796</v>
      </c>
      <c r="VNJ13" s="12" t="s">
        <v>1763</v>
      </c>
      <c r="VNK13" s="12" t="s">
        <v>1608</v>
      </c>
      <c r="VNL13" s="13" t="s">
        <v>1764</v>
      </c>
      <c r="VNM13" s="8">
        <v>42796</v>
      </c>
      <c r="VNN13" s="12" t="s">
        <v>1763</v>
      </c>
      <c r="VNO13" s="12" t="s">
        <v>1608</v>
      </c>
      <c r="VNP13" s="13" t="s">
        <v>1764</v>
      </c>
      <c r="VNQ13" s="8">
        <v>42796</v>
      </c>
      <c r="VNR13" s="12" t="s">
        <v>1763</v>
      </c>
      <c r="VNS13" s="12" t="s">
        <v>1608</v>
      </c>
      <c r="VNT13" s="13" t="s">
        <v>1764</v>
      </c>
      <c r="VNU13" s="8">
        <v>42796</v>
      </c>
      <c r="VNV13" s="12" t="s">
        <v>1763</v>
      </c>
      <c r="VNW13" s="12" t="s">
        <v>1608</v>
      </c>
      <c r="VNX13" s="13" t="s">
        <v>1764</v>
      </c>
      <c r="VNY13" s="8">
        <v>42796</v>
      </c>
      <c r="VNZ13" s="12" t="s">
        <v>1763</v>
      </c>
      <c r="VOA13" s="12" t="s">
        <v>1608</v>
      </c>
      <c r="VOB13" s="13" t="s">
        <v>1764</v>
      </c>
      <c r="VOC13" s="8">
        <v>42796</v>
      </c>
      <c r="VOD13" s="12" t="s">
        <v>1763</v>
      </c>
      <c r="VOE13" s="12" t="s">
        <v>1608</v>
      </c>
      <c r="VOF13" s="13" t="s">
        <v>1764</v>
      </c>
      <c r="VOG13" s="8">
        <v>42796</v>
      </c>
      <c r="VOH13" s="12" t="s">
        <v>1763</v>
      </c>
      <c r="VOI13" s="12" t="s">
        <v>1608</v>
      </c>
      <c r="VOJ13" s="13" t="s">
        <v>1764</v>
      </c>
      <c r="VOK13" s="8">
        <v>42796</v>
      </c>
      <c r="VOL13" s="12" t="s">
        <v>1763</v>
      </c>
      <c r="VOM13" s="12" t="s">
        <v>1608</v>
      </c>
      <c r="VON13" s="13" t="s">
        <v>1764</v>
      </c>
      <c r="VOO13" s="8">
        <v>42796</v>
      </c>
      <c r="VOP13" s="12" t="s">
        <v>1763</v>
      </c>
      <c r="VOQ13" s="12" t="s">
        <v>1608</v>
      </c>
      <c r="VOR13" s="13" t="s">
        <v>1764</v>
      </c>
      <c r="VOS13" s="8">
        <v>42796</v>
      </c>
      <c r="VOT13" s="12" t="s">
        <v>1763</v>
      </c>
      <c r="VOU13" s="12" t="s">
        <v>1608</v>
      </c>
      <c r="VOV13" s="13" t="s">
        <v>1764</v>
      </c>
      <c r="VOW13" s="8">
        <v>42796</v>
      </c>
      <c r="VOX13" s="12" t="s">
        <v>1763</v>
      </c>
      <c r="VOY13" s="12" t="s">
        <v>1608</v>
      </c>
      <c r="VOZ13" s="13" t="s">
        <v>1764</v>
      </c>
      <c r="VPA13" s="8">
        <v>42796</v>
      </c>
      <c r="VPB13" s="12" t="s">
        <v>1763</v>
      </c>
      <c r="VPC13" s="12" t="s">
        <v>1608</v>
      </c>
      <c r="VPD13" s="13" t="s">
        <v>1764</v>
      </c>
      <c r="VPE13" s="8">
        <v>42796</v>
      </c>
      <c r="VPF13" s="12" t="s">
        <v>1763</v>
      </c>
      <c r="VPG13" s="12" t="s">
        <v>1608</v>
      </c>
      <c r="VPH13" s="13" t="s">
        <v>1764</v>
      </c>
      <c r="VPI13" s="8">
        <v>42796</v>
      </c>
      <c r="VPJ13" s="12" t="s">
        <v>1763</v>
      </c>
      <c r="VPK13" s="12" t="s">
        <v>1608</v>
      </c>
      <c r="VPL13" s="13" t="s">
        <v>1764</v>
      </c>
      <c r="VPM13" s="8">
        <v>42796</v>
      </c>
      <c r="VPN13" s="12" t="s">
        <v>1763</v>
      </c>
      <c r="VPO13" s="12" t="s">
        <v>1608</v>
      </c>
      <c r="VPP13" s="13" t="s">
        <v>1764</v>
      </c>
      <c r="VPQ13" s="8">
        <v>42796</v>
      </c>
      <c r="VPR13" s="12" t="s">
        <v>1763</v>
      </c>
      <c r="VPS13" s="12" t="s">
        <v>1608</v>
      </c>
      <c r="VPT13" s="13" t="s">
        <v>1764</v>
      </c>
      <c r="VPU13" s="8">
        <v>42796</v>
      </c>
      <c r="VPV13" s="12" t="s">
        <v>1763</v>
      </c>
      <c r="VPW13" s="12" t="s">
        <v>1608</v>
      </c>
      <c r="VPX13" s="13" t="s">
        <v>1764</v>
      </c>
      <c r="VPY13" s="8">
        <v>42796</v>
      </c>
      <c r="VPZ13" s="12" t="s">
        <v>1763</v>
      </c>
      <c r="VQA13" s="12" t="s">
        <v>1608</v>
      </c>
      <c r="VQB13" s="13" t="s">
        <v>1764</v>
      </c>
      <c r="VQC13" s="8">
        <v>42796</v>
      </c>
      <c r="VQD13" s="12" t="s">
        <v>1763</v>
      </c>
      <c r="VQE13" s="12" t="s">
        <v>1608</v>
      </c>
      <c r="VQF13" s="13" t="s">
        <v>1764</v>
      </c>
      <c r="VQG13" s="8">
        <v>42796</v>
      </c>
      <c r="VQH13" s="12" t="s">
        <v>1763</v>
      </c>
      <c r="VQI13" s="12" t="s">
        <v>1608</v>
      </c>
      <c r="VQJ13" s="13" t="s">
        <v>1764</v>
      </c>
      <c r="VQK13" s="8">
        <v>42796</v>
      </c>
      <c r="VQL13" s="12" t="s">
        <v>1763</v>
      </c>
      <c r="VQM13" s="12" t="s">
        <v>1608</v>
      </c>
      <c r="VQN13" s="13" t="s">
        <v>1764</v>
      </c>
      <c r="VQO13" s="8">
        <v>42796</v>
      </c>
      <c r="VQP13" s="12" t="s">
        <v>1763</v>
      </c>
      <c r="VQQ13" s="12" t="s">
        <v>1608</v>
      </c>
      <c r="VQR13" s="13" t="s">
        <v>1764</v>
      </c>
      <c r="VQS13" s="8">
        <v>42796</v>
      </c>
      <c r="VQT13" s="12" t="s">
        <v>1763</v>
      </c>
      <c r="VQU13" s="12" t="s">
        <v>1608</v>
      </c>
      <c r="VQV13" s="13" t="s">
        <v>1764</v>
      </c>
      <c r="VQW13" s="8">
        <v>42796</v>
      </c>
      <c r="VQX13" s="12" t="s">
        <v>1763</v>
      </c>
      <c r="VQY13" s="12" t="s">
        <v>1608</v>
      </c>
      <c r="VQZ13" s="13" t="s">
        <v>1764</v>
      </c>
      <c r="VRA13" s="8">
        <v>42796</v>
      </c>
      <c r="VRB13" s="12" t="s">
        <v>1763</v>
      </c>
      <c r="VRC13" s="12" t="s">
        <v>1608</v>
      </c>
      <c r="VRD13" s="13" t="s">
        <v>1764</v>
      </c>
      <c r="VRE13" s="8">
        <v>42796</v>
      </c>
      <c r="VRF13" s="12" t="s">
        <v>1763</v>
      </c>
      <c r="VRG13" s="12" t="s">
        <v>1608</v>
      </c>
      <c r="VRH13" s="13" t="s">
        <v>1764</v>
      </c>
      <c r="VRI13" s="8">
        <v>42796</v>
      </c>
      <c r="VRJ13" s="12" t="s">
        <v>1763</v>
      </c>
      <c r="VRK13" s="12" t="s">
        <v>1608</v>
      </c>
      <c r="VRL13" s="13" t="s">
        <v>1764</v>
      </c>
      <c r="VRM13" s="8">
        <v>42796</v>
      </c>
      <c r="VRN13" s="12" t="s">
        <v>1763</v>
      </c>
      <c r="VRO13" s="12" t="s">
        <v>1608</v>
      </c>
      <c r="VRP13" s="13" t="s">
        <v>1764</v>
      </c>
      <c r="VRQ13" s="8">
        <v>42796</v>
      </c>
      <c r="VRR13" s="12" t="s">
        <v>1763</v>
      </c>
      <c r="VRS13" s="12" t="s">
        <v>1608</v>
      </c>
      <c r="VRT13" s="13" t="s">
        <v>1764</v>
      </c>
      <c r="VRU13" s="8">
        <v>42796</v>
      </c>
      <c r="VRV13" s="12" t="s">
        <v>1763</v>
      </c>
      <c r="VRW13" s="12" t="s">
        <v>1608</v>
      </c>
      <c r="VRX13" s="13" t="s">
        <v>1764</v>
      </c>
      <c r="VRY13" s="8">
        <v>42796</v>
      </c>
      <c r="VRZ13" s="12" t="s">
        <v>1763</v>
      </c>
      <c r="VSA13" s="12" t="s">
        <v>1608</v>
      </c>
      <c r="VSB13" s="13" t="s">
        <v>1764</v>
      </c>
      <c r="VSC13" s="8">
        <v>42796</v>
      </c>
      <c r="VSD13" s="12" t="s">
        <v>1763</v>
      </c>
      <c r="VSE13" s="12" t="s">
        <v>1608</v>
      </c>
      <c r="VSF13" s="13" t="s">
        <v>1764</v>
      </c>
      <c r="VSG13" s="8">
        <v>42796</v>
      </c>
      <c r="VSH13" s="12" t="s">
        <v>1763</v>
      </c>
      <c r="VSI13" s="12" t="s">
        <v>1608</v>
      </c>
      <c r="VSJ13" s="13" t="s">
        <v>1764</v>
      </c>
      <c r="VSK13" s="8">
        <v>42796</v>
      </c>
      <c r="VSL13" s="12" t="s">
        <v>1763</v>
      </c>
      <c r="VSM13" s="12" t="s">
        <v>1608</v>
      </c>
      <c r="VSN13" s="13" t="s">
        <v>1764</v>
      </c>
      <c r="VSO13" s="8">
        <v>42796</v>
      </c>
      <c r="VSP13" s="12" t="s">
        <v>1763</v>
      </c>
      <c r="VSQ13" s="12" t="s">
        <v>1608</v>
      </c>
      <c r="VSR13" s="13" t="s">
        <v>1764</v>
      </c>
      <c r="VSS13" s="8">
        <v>42796</v>
      </c>
      <c r="VST13" s="12" t="s">
        <v>1763</v>
      </c>
      <c r="VSU13" s="12" t="s">
        <v>1608</v>
      </c>
      <c r="VSV13" s="13" t="s">
        <v>1764</v>
      </c>
      <c r="VSW13" s="8">
        <v>42796</v>
      </c>
      <c r="VSX13" s="12" t="s">
        <v>1763</v>
      </c>
      <c r="VSY13" s="12" t="s">
        <v>1608</v>
      </c>
      <c r="VSZ13" s="13" t="s">
        <v>1764</v>
      </c>
      <c r="VTA13" s="8">
        <v>42796</v>
      </c>
      <c r="VTB13" s="12" t="s">
        <v>1763</v>
      </c>
      <c r="VTC13" s="12" t="s">
        <v>1608</v>
      </c>
      <c r="VTD13" s="13" t="s">
        <v>1764</v>
      </c>
      <c r="VTE13" s="8">
        <v>42796</v>
      </c>
      <c r="VTF13" s="12" t="s">
        <v>1763</v>
      </c>
      <c r="VTG13" s="12" t="s">
        <v>1608</v>
      </c>
      <c r="VTH13" s="13" t="s">
        <v>1764</v>
      </c>
      <c r="VTI13" s="8">
        <v>42796</v>
      </c>
      <c r="VTJ13" s="12" t="s">
        <v>1763</v>
      </c>
      <c r="VTK13" s="12" t="s">
        <v>1608</v>
      </c>
      <c r="VTL13" s="13" t="s">
        <v>1764</v>
      </c>
      <c r="VTM13" s="8">
        <v>42796</v>
      </c>
      <c r="VTN13" s="12" t="s">
        <v>1763</v>
      </c>
      <c r="VTO13" s="12" t="s">
        <v>1608</v>
      </c>
      <c r="VTP13" s="13" t="s">
        <v>1764</v>
      </c>
      <c r="VTQ13" s="8">
        <v>42796</v>
      </c>
      <c r="VTR13" s="12" t="s">
        <v>1763</v>
      </c>
      <c r="VTS13" s="12" t="s">
        <v>1608</v>
      </c>
      <c r="VTT13" s="13" t="s">
        <v>1764</v>
      </c>
      <c r="VTU13" s="8">
        <v>42796</v>
      </c>
      <c r="VTV13" s="12" t="s">
        <v>1763</v>
      </c>
      <c r="VTW13" s="12" t="s">
        <v>1608</v>
      </c>
      <c r="VTX13" s="13" t="s">
        <v>1764</v>
      </c>
      <c r="VTY13" s="8">
        <v>42796</v>
      </c>
      <c r="VTZ13" s="12" t="s">
        <v>1763</v>
      </c>
      <c r="VUA13" s="12" t="s">
        <v>1608</v>
      </c>
      <c r="VUB13" s="13" t="s">
        <v>1764</v>
      </c>
      <c r="VUC13" s="8">
        <v>42796</v>
      </c>
      <c r="VUD13" s="12" t="s">
        <v>1763</v>
      </c>
      <c r="VUE13" s="12" t="s">
        <v>1608</v>
      </c>
      <c r="VUF13" s="13" t="s">
        <v>1764</v>
      </c>
      <c r="VUG13" s="8">
        <v>42796</v>
      </c>
      <c r="VUH13" s="12" t="s">
        <v>1763</v>
      </c>
      <c r="VUI13" s="12" t="s">
        <v>1608</v>
      </c>
      <c r="VUJ13" s="13" t="s">
        <v>1764</v>
      </c>
      <c r="VUK13" s="8">
        <v>42796</v>
      </c>
      <c r="VUL13" s="12" t="s">
        <v>1763</v>
      </c>
      <c r="VUM13" s="12" t="s">
        <v>1608</v>
      </c>
      <c r="VUN13" s="13" t="s">
        <v>1764</v>
      </c>
      <c r="VUO13" s="8">
        <v>42796</v>
      </c>
      <c r="VUP13" s="12" t="s">
        <v>1763</v>
      </c>
      <c r="VUQ13" s="12" t="s">
        <v>1608</v>
      </c>
      <c r="VUR13" s="13" t="s">
        <v>1764</v>
      </c>
      <c r="VUS13" s="8">
        <v>42796</v>
      </c>
      <c r="VUT13" s="12" t="s">
        <v>1763</v>
      </c>
      <c r="VUU13" s="12" t="s">
        <v>1608</v>
      </c>
      <c r="VUV13" s="13" t="s">
        <v>1764</v>
      </c>
      <c r="VUW13" s="8">
        <v>42796</v>
      </c>
      <c r="VUX13" s="12" t="s">
        <v>1763</v>
      </c>
      <c r="VUY13" s="12" t="s">
        <v>1608</v>
      </c>
      <c r="VUZ13" s="13" t="s">
        <v>1764</v>
      </c>
      <c r="VVA13" s="8">
        <v>42796</v>
      </c>
      <c r="VVB13" s="12" t="s">
        <v>1763</v>
      </c>
      <c r="VVC13" s="12" t="s">
        <v>1608</v>
      </c>
      <c r="VVD13" s="13" t="s">
        <v>1764</v>
      </c>
      <c r="VVE13" s="8">
        <v>42796</v>
      </c>
      <c r="VVF13" s="12" t="s">
        <v>1763</v>
      </c>
      <c r="VVG13" s="12" t="s">
        <v>1608</v>
      </c>
      <c r="VVH13" s="13" t="s">
        <v>1764</v>
      </c>
      <c r="VVI13" s="8">
        <v>42796</v>
      </c>
      <c r="VVJ13" s="12" t="s">
        <v>1763</v>
      </c>
      <c r="VVK13" s="12" t="s">
        <v>1608</v>
      </c>
      <c r="VVL13" s="13" t="s">
        <v>1764</v>
      </c>
      <c r="VVM13" s="8">
        <v>42796</v>
      </c>
      <c r="VVN13" s="12" t="s">
        <v>1763</v>
      </c>
      <c r="VVO13" s="12" t="s">
        <v>1608</v>
      </c>
      <c r="VVP13" s="13" t="s">
        <v>1764</v>
      </c>
      <c r="VVQ13" s="8">
        <v>42796</v>
      </c>
      <c r="VVR13" s="12" t="s">
        <v>1763</v>
      </c>
      <c r="VVS13" s="12" t="s">
        <v>1608</v>
      </c>
      <c r="VVT13" s="13" t="s">
        <v>1764</v>
      </c>
      <c r="VVU13" s="8">
        <v>42796</v>
      </c>
      <c r="VVV13" s="12" t="s">
        <v>1763</v>
      </c>
      <c r="VVW13" s="12" t="s">
        <v>1608</v>
      </c>
      <c r="VVX13" s="13" t="s">
        <v>1764</v>
      </c>
      <c r="VVY13" s="8">
        <v>42796</v>
      </c>
      <c r="VVZ13" s="12" t="s">
        <v>1763</v>
      </c>
      <c r="VWA13" s="12" t="s">
        <v>1608</v>
      </c>
      <c r="VWB13" s="13" t="s">
        <v>1764</v>
      </c>
      <c r="VWC13" s="8">
        <v>42796</v>
      </c>
      <c r="VWD13" s="12" t="s">
        <v>1763</v>
      </c>
      <c r="VWE13" s="12" t="s">
        <v>1608</v>
      </c>
      <c r="VWF13" s="13" t="s">
        <v>1764</v>
      </c>
      <c r="VWG13" s="8">
        <v>42796</v>
      </c>
      <c r="VWH13" s="12" t="s">
        <v>1763</v>
      </c>
      <c r="VWI13" s="12" t="s">
        <v>1608</v>
      </c>
      <c r="VWJ13" s="13" t="s">
        <v>1764</v>
      </c>
      <c r="VWK13" s="8">
        <v>42796</v>
      </c>
      <c r="VWL13" s="12" t="s">
        <v>1763</v>
      </c>
      <c r="VWM13" s="12" t="s">
        <v>1608</v>
      </c>
      <c r="VWN13" s="13" t="s">
        <v>1764</v>
      </c>
      <c r="VWO13" s="8">
        <v>42796</v>
      </c>
      <c r="VWP13" s="12" t="s">
        <v>1763</v>
      </c>
      <c r="VWQ13" s="12" t="s">
        <v>1608</v>
      </c>
      <c r="VWR13" s="13" t="s">
        <v>1764</v>
      </c>
      <c r="VWS13" s="8">
        <v>42796</v>
      </c>
      <c r="VWT13" s="12" t="s">
        <v>1763</v>
      </c>
      <c r="VWU13" s="12" t="s">
        <v>1608</v>
      </c>
      <c r="VWV13" s="13" t="s">
        <v>1764</v>
      </c>
      <c r="VWW13" s="8">
        <v>42796</v>
      </c>
      <c r="VWX13" s="12" t="s">
        <v>1763</v>
      </c>
      <c r="VWY13" s="12" t="s">
        <v>1608</v>
      </c>
      <c r="VWZ13" s="13" t="s">
        <v>1764</v>
      </c>
      <c r="VXA13" s="8">
        <v>42796</v>
      </c>
      <c r="VXB13" s="12" t="s">
        <v>1763</v>
      </c>
      <c r="VXC13" s="12" t="s">
        <v>1608</v>
      </c>
      <c r="VXD13" s="13" t="s">
        <v>1764</v>
      </c>
      <c r="VXE13" s="8">
        <v>42796</v>
      </c>
      <c r="VXF13" s="12" t="s">
        <v>1763</v>
      </c>
      <c r="VXG13" s="12" t="s">
        <v>1608</v>
      </c>
      <c r="VXH13" s="13" t="s">
        <v>1764</v>
      </c>
      <c r="VXI13" s="8">
        <v>42796</v>
      </c>
      <c r="VXJ13" s="12" t="s">
        <v>1763</v>
      </c>
      <c r="VXK13" s="12" t="s">
        <v>1608</v>
      </c>
      <c r="VXL13" s="13" t="s">
        <v>1764</v>
      </c>
      <c r="VXM13" s="8">
        <v>42796</v>
      </c>
      <c r="VXN13" s="12" t="s">
        <v>1763</v>
      </c>
      <c r="VXO13" s="12" t="s">
        <v>1608</v>
      </c>
      <c r="VXP13" s="13" t="s">
        <v>1764</v>
      </c>
      <c r="VXQ13" s="8">
        <v>42796</v>
      </c>
      <c r="VXR13" s="12" t="s">
        <v>1763</v>
      </c>
      <c r="VXS13" s="12" t="s">
        <v>1608</v>
      </c>
      <c r="VXT13" s="13" t="s">
        <v>1764</v>
      </c>
      <c r="VXU13" s="8">
        <v>42796</v>
      </c>
      <c r="VXV13" s="12" t="s">
        <v>1763</v>
      </c>
      <c r="VXW13" s="12" t="s">
        <v>1608</v>
      </c>
      <c r="VXX13" s="13" t="s">
        <v>1764</v>
      </c>
      <c r="VXY13" s="8">
        <v>42796</v>
      </c>
      <c r="VXZ13" s="12" t="s">
        <v>1763</v>
      </c>
      <c r="VYA13" s="12" t="s">
        <v>1608</v>
      </c>
      <c r="VYB13" s="13" t="s">
        <v>1764</v>
      </c>
      <c r="VYC13" s="8">
        <v>42796</v>
      </c>
      <c r="VYD13" s="12" t="s">
        <v>1763</v>
      </c>
      <c r="VYE13" s="12" t="s">
        <v>1608</v>
      </c>
      <c r="VYF13" s="13" t="s">
        <v>1764</v>
      </c>
      <c r="VYG13" s="8">
        <v>42796</v>
      </c>
      <c r="VYH13" s="12" t="s">
        <v>1763</v>
      </c>
      <c r="VYI13" s="12" t="s">
        <v>1608</v>
      </c>
      <c r="VYJ13" s="13" t="s">
        <v>1764</v>
      </c>
      <c r="VYK13" s="8">
        <v>42796</v>
      </c>
      <c r="VYL13" s="12" t="s">
        <v>1763</v>
      </c>
      <c r="VYM13" s="12" t="s">
        <v>1608</v>
      </c>
      <c r="VYN13" s="13" t="s">
        <v>1764</v>
      </c>
      <c r="VYO13" s="8">
        <v>42796</v>
      </c>
      <c r="VYP13" s="12" t="s">
        <v>1763</v>
      </c>
      <c r="VYQ13" s="12" t="s">
        <v>1608</v>
      </c>
      <c r="VYR13" s="13" t="s">
        <v>1764</v>
      </c>
      <c r="VYS13" s="8">
        <v>42796</v>
      </c>
      <c r="VYT13" s="12" t="s">
        <v>1763</v>
      </c>
      <c r="VYU13" s="12" t="s">
        <v>1608</v>
      </c>
      <c r="VYV13" s="13" t="s">
        <v>1764</v>
      </c>
      <c r="VYW13" s="8">
        <v>42796</v>
      </c>
      <c r="VYX13" s="12" t="s">
        <v>1763</v>
      </c>
      <c r="VYY13" s="12" t="s">
        <v>1608</v>
      </c>
      <c r="VYZ13" s="13" t="s">
        <v>1764</v>
      </c>
      <c r="VZA13" s="8">
        <v>42796</v>
      </c>
      <c r="VZB13" s="12" t="s">
        <v>1763</v>
      </c>
      <c r="VZC13" s="12" t="s">
        <v>1608</v>
      </c>
      <c r="VZD13" s="13" t="s">
        <v>1764</v>
      </c>
      <c r="VZE13" s="8">
        <v>42796</v>
      </c>
      <c r="VZF13" s="12" t="s">
        <v>1763</v>
      </c>
      <c r="VZG13" s="12" t="s">
        <v>1608</v>
      </c>
      <c r="VZH13" s="13" t="s">
        <v>1764</v>
      </c>
      <c r="VZI13" s="8">
        <v>42796</v>
      </c>
      <c r="VZJ13" s="12" t="s">
        <v>1763</v>
      </c>
      <c r="VZK13" s="12" t="s">
        <v>1608</v>
      </c>
      <c r="VZL13" s="13" t="s">
        <v>1764</v>
      </c>
      <c r="VZM13" s="8">
        <v>42796</v>
      </c>
      <c r="VZN13" s="12" t="s">
        <v>1763</v>
      </c>
      <c r="VZO13" s="12" t="s">
        <v>1608</v>
      </c>
      <c r="VZP13" s="13" t="s">
        <v>1764</v>
      </c>
      <c r="VZQ13" s="8">
        <v>42796</v>
      </c>
      <c r="VZR13" s="12" t="s">
        <v>1763</v>
      </c>
      <c r="VZS13" s="12" t="s">
        <v>1608</v>
      </c>
      <c r="VZT13" s="13" t="s">
        <v>1764</v>
      </c>
      <c r="VZU13" s="8">
        <v>42796</v>
      </c>
      <c r="VZV13" s="12" t="s">
        <v>1763</v>
      </c>
      <c r="VZW13" s="12" t="s">
        <v>1608</v>
      </c>
      <c r="VZX13" s="13" t="s">
        <v>1764</v>
      </c>
      <c r="VZY13" s="8">
        <v>42796</v>
      </c>
      <c r="VZZ13" s="12" t="s">
        <v>1763</v>
      </c>
      <c r="WAA13" s="12" t="s">
        <v>1608</v>
      </c>
      <c r="WAB13" s="13" t="s">
        <v>1764</v>
      </c>
      <c r="WAC13" s="8">
        <v>42796</v>
      </c>
      <c r="WAD13" s="12" t="s">
        <v>1763</v>
      </c>
      <c r="WAE13" s="12" t="s">
        <v>1608</v>
      </c>
      <c r="WAF13" s="13" t="s">
        <v>1764</v>
      </c>
      <c r="WAG13" s="8">
        <v>42796</v>
      </c>
      <c r="WAH13" s="12" t="s">
        <v>1763</v>
      </c>
      <c r="WAI13" s="12" t="s">
        <v>1608</v>
      </c>
      <c r="WAJ13" s="13" t="s">
        <v>1764</v>
      </c>
      <c r="WAK13" s="8">
        <v>42796</v>
      </c>
      <c r="WAL13" s="12" t="s">
        <v>1763</v>
      </c>
      <c r="WAM13" s="12" t="s">
        <v>1608</v>
      </c>
      <c r="WAN13" s="13" t="s">
        <v>1764</v>
      </c>
      <c r="WAO13" s="8">
        <v>42796</v>
      </c>
      <c r="WAP13" s="12" t="s">
        <v>1763</v>
      </c>
      <c r="WAQ13" s="12" t="s">
        <v>1608</v>
      </c>
      <c r="WAR13" s="13" t="s">
        <v>1764</v>
      </c>
      <c r="WAS13" s="8">
        <v>42796</v>
      </c>
      <c r="WAT13" s="12" t="s">
        <v>1763</v>
      </c>
      <c r="WAU13" s="12" t="s">
        <v>1608</v>
      </c>
      <c r="WAV13" s="13" t="s">
        <v>1764</v>
      </c>
      <c r="WAW13" s="8">
        <v>42796</v>
      </c>
      <c r="WAX13" s="12" t="s">
        <v>1763</v>
      </c>
      <c r="WAY13" s="12" t="s">
        <v>1608</v>
      </c>
      <c r="WAZ13" s="13" t="s">
        <v>1764</v>
      </c>
      <c r="WBA13" s="8">
        <v>42796</v>
      </c>
      <c r="WBB13" s="12" t="s">
        <v>1763</v>
      </c>
      <c r="WBC13" s="12" t="s">
        <v>1608</v>
      </c>
      <c r="WBD13" s="13" t="s">
        <v>1764</v>
      </c>
      <c r="WBE13" s="8">
        <v>42796</v>
      </c>
      <c r="WBF13" s="12" t="s">
        <v>1763</v>
      </c>
      <c r="WBG13" s="12" t="s">
        <v>1608</v>
      </c>
      <c r="WBH13" s="13" t="s">
        <v>1764</v>
      </c>
      <c r="WBI13" s="8">
        <v>42796</v>
      </c>
      <c r="WBJ13" s="12" t="s">
        <v>1763</v>
      </c>
      <c r="WBK13" s="12" t="s">
        <v>1608</v>
      </c>
      <c r="WBL13" s="13" t="s">
        <v>1764</v>
      </c>
      <c r="WBM13" s="8">
        <v>42796</v>
      </c>
      <c r="WBN13" s="12" t="s">
        <v>1763</v>
      </c>
      <c r="WBO13" s="12" t="s">
        <v>1608</v>
      </c>
      <c r="WBP13" s="13" t="s">
        <v>1764</v>
      </c>
      <c r="WBQ13" s="8">
        <v>42796</v>
      </c>
      <c r="WBR13" s="12" t="s">
        <v>1763</v>
      </c>
      <c r="WBS13" s="12" t="s">
        <v>1608</v>
      </c>
      <c r="WBT13" s="13" t="s">
        <v>1764</v>
      </c>
      <c r="WBU13" s="8">
        <v>42796</v>
      </c>
      <c r="WBV13" s="12" t="s">
        <v>1763</v>
      </c>
      <c r="WBW13" s="12" t="s">
        <v>1608</v>
      </c>
      <c r="WBX13" s="13" t="s">
        <v>1764</v>
      </c>
      <c r="WBY13" s="8">
        <v>42796</v>
      </c>
      <c r="WBZ13" s="12" t="s">
        <v>1763</v>
      </c>
      <c r="WCA13" s="12" t="s">
        <v>1608</v>
      </c>
      <c r="WCB13" s="13" t="s">
        <v>1764</v>
      </c>
      <c r="WCC13" s="8">
        <v>42796</v>
      </c>
      <c r="WCD13" s="12" t="s">
        <v>1763</v>
      </c>
      <c r="WCE13" s="12" t="s">
        <v>1608</v>
      </c>
      <c r="WCF13" s="13" t="s">
        <v>1764</v>
      </c>
      <c r="WCG13" s="8">
        <v>42796</v>
      </c>
      <c r="WCH13" s="12" t="s">
        <v>1763</v>
      </c>
      <c r="WCI13" s="12" t="s">
        <v>1608</v>
      </c>
      <c r="WCJ13" s="13" t="s">
        <v>1764</v>
      </c>
      <c r="WCK13" s="8">
        <v>42796</v>
      </c>
      <c r="WCL13" s="12" t="s">
        <v>1763</v>
      </c>
      <c r="WCM13" s="12" t="s">
        <v>1608</v>
      </c>
      <c r="WCN13" s="13" t="s">
        <v>1764</v>
      </c>
      <c r="WCO13" s="8">
        <v>42796</v>
      </c>
      <c r="WCP13" s="12" t="s">
        <v>1763</v>
      </c>
      <c r="WCQ13" s="12" t="s">
        <v>1608</v>
      </c>
      <c r="WCR13" s="13" t="s">
        <v>1764</v>
      </c>
      <c r="WCS13" s="8">
        <v>42796</v>
      </c>
      <c r="WCT13" s="12" t="s">
        <v>1763</v>
      </c>
      <c r="WCU13" s="12" t="s">
        <v>1608</v>
      </c>
      <c r="WCV13" s="13" t="s">
        <v>1764</v>
      </c>
      <c r="WCW13" s="8">
        <v>42796</v>
      </c>
      <c r="WCX13" s="12" t="s">
        <v>1763</v>
      </c>
      <c r="WCY13" s="12" t="s">
        <v>1608</v>
      </c>
      <c r="WCZ13" s="13" t="s">
        <v>1764</v>
      </c>
      <c r="WDA13" s="8">
        <v>42796</v>
      </c>
      <c r="WDB13" s="12" t="s">
        <v>1763</v>
      </c>
      <c r="WDC13" s="12" t="s">
        <v>1608</v>
      </c>
      <c r="WDD13" s="13" t="s">
        <v>1764</v>
      </c>
      <c r="WDE13" s="8">
        <v>42796</v>
      </c>
      <c r="WDF13" s="12" t="s">
        <v>1763</v>
      </c>
      <c r="WDG13" s="12" t="s">
        <v>1608</v>
      </c>
      <c r="WDH13" s="13" t="s">
        <v>1764</v>
      </c>
      <c r="WDI13" s="8">
        <v>42796</v>
      </c>
      <c r="WDJ13" s="12" t="s">
        <v>1763</v>
      </c>
      <c r="WDK13" s="12" t="s">
        <v>1608</v>
      </c>
      <c r="WDL13" s="13" t="s">
        <v>1764</v>
      </c>
      <c r="WDM13" s="8">
        <v>42796</v>
      </c>
      <c r="WDN13" s="12" t="s">
        <v>1763</v>
      </c>
      <c r="WDO13" s="12" t="s">
        <v>1608</v>
      </c>
      <c r="WDP13" s="13" t="s">
        <v>1764</v>
      </c>
      <c r="WDQ13" s="8">
        <v>42796</v>
      </c>
      <c r="WDR13" s="12" t="s">
        <v>1763</v>
      </c>
      <c r="WDS13" s="12" t="s">
        <v>1608</v>
      </c>
      <c r="WDT13" s="13" t="s">
        <v>1764</v>
      </c>
      <c r="WDU13" s="8">
        <v>42796</v>
      </c>
      <c r="WDV13" s="12" t="s">
        <v>1763</v>
      </c>
      <c r="WDW13" s="12" t="s">
        <v>1608</v>
      </c>
      <c r="WDX13" s="13" t="s">
        <v>1764</v>
      </c>
      <c r="WDY13" s="8">
        <v>42796</v>
      </c>
      <c r="WDZ13" s="12" t="s">
        <v>1763</v>
      </c>
      <c r="WEA13" s="12" t="s">
        <v>1608</v>
      </c>
      <c r="WEB13" s="13" t="s">
        <v>1764</v>
      </c>
      <c r="WEC13" s="8">
        <v>42796</v>
      </c>
      <c r="WED13" s="12" t="s">
        <v>1763</v>
      </c>
      <c r="WEE13" s="12" t="s">
        <v>1608</v>
      </c>
      <c r="WEF13" s="13" t="s">
        <v>1764</v>
      </c>
      <c r="WEG13" s="8">
        <v>42796</v>
      </c>
      <c r="WEH13" s="12" t="s">
        <v>1763</v>
      </c>
      <c r="WEI13" s="12" t="s">
        <v>1608</v>
      </c>
      <c r="WEJ13" s="13" t="s">
        <v>1764</v>
      </c>
      <c r="WEK13" s="8">
        <v>42796</v>
      </c>
      <c r="WEL13" s="12" t="s">
        <v>1763</v>
      </c>
      <c r="WEM13" s="12" t="s">
        <v>1608</v>
      </c>
      <c r="WEN13" s="13" t="s">
        <v>1764</v>
      </c>
      <c r="WEO13" s="8">
        <v>42796</v>
      </c>
      <c r="WEP13" s="12" t="s">
        <v>1763</v>
      </c>
      <c r="WEQ13" s="12" t="s">
        <v>1608</v>
      </c>
      <c r="WER13" s="13" t="s">
        <v>1764</v>
      </c>
      <c r="WES13" s="8">
        <v>42796</v>
      </c>
      <c r="WET13" s="12" t="s">
        <v>1763</v>
      </c>
      <c r="WEU13" s="12" t="s">
        <v>1608</v>
      </c>
      <c r="WEV13" s="13" t="s">
        <v>1764</v>
      </c>
      <c r="WEW13" s="8">
        <v>42796</v>
      </c>
      <c r="WEX13" s="12" t="s">
        <v>1763</v>
      </c>
      <c r="WEY13" s="12" t="s">
        <v>1608</v>
      </c>
      <c r="WEZ13" s="13" t="s">
        <v>1764</v>
      </c>
      <c r="WFA13" s="8">
        <v>42796</v>
      </c>
      <c r="WFB13" s="12" t="s">
        <v>1763</v>
      </c>
      <c r="WFC13" s="12" t="s">
        <v>1608</v>
      </c>
      <c r="WFD13" s="13" t="s">
        <v>1764</v>
      </c>
      <c r="WFE13" s="8">
        <v>42796</v>
      </c>
      <c r="WFF13" s="12" t="s">
        <v>1763</v>
      </c>
      <c r="WFG13" s="12" t="s">
        <v>1608</v>
      </c>
      <c r="WFH13" s="13" t="s">
        <v>1764</v>
      </c>
      <c r="WFI13" s="8">
        <v>42796</v>
      </c>
      <c r="WFJ13" s="12" t="s">
        <v>1763</v>
      </c>
      <c r="WFK13" s="12" t="s">
        <v>1608</v>
      </c>
      <c r="WFL13" s="13" t="s">
        <v>1764</v>
      </c>
      <c r="WFM13" s="8">
        <v>42796</v>
      </c>
      <c r="WFN13" s="12" t="s">
        <v>1763</v>
      </c>
      <c r="WFO13" s="12" t="s">
        <v>1608</v>
      </c>
      <c r="WFP13" s="13" t="s">
        <v>1764</v>
      </c>
      <c r="WFQ13" s="8">
        <v>42796</v>
      </c>
      <c r="WFR13" s="12" t="s">
        <v>1763</v>
      </c>
      <c r="WFS13" s="12" t="s">
        <v>1608</v>
      </c>
      <c r="WFT13" s="13" t="s">
        <v>1764</v>
      </c>
      <c r="WFU13" s="8">
        <v>42796</v>
      </c>
      <c r="WFV13" s="12" t="s">
        <v>1763</v>
      </c>
      <c r="WFW13" s="12" t="s">
        <v>1608</v>
      </c>
      <c r="WFX13" s="13" t="s">
        <v>1764</v>
      </c>
      <c r="WFY13" s="8">
        <v>42796</v>
      </c>
      <c r="WFZ13" s="12" t="s">
        <v>1763</v>
      </c>
      <c r="WGA13" s="12" t="s">
        <v>1608</v>
      </c>
      <c r="WGB13" s="13" t="s">
        <v>1764</v>
      </c>
      <c r="WGC13" s="8">
        <v>42796</v>
      </c>
      <c r="WGD13" s="12" t="s">
        <v>1763</v>
      </c>
      <c r="WGE13" s="12" t="s">
        <v>1608</v>
      </c>
      <c r="WGF13" s="13" t="s">
        <v>1764</v>
      </c>
      <c r="WGG13" s="8">
        <v>42796</v>
      </c>
      <c r="WGH13" s="12" t="s">
        <v>1763</v>
      </c>
      <c r="WGI13" s="12" t="s">
        <v>1608</v>
      </c>
      <c r="WGJ13" s="13" t="s">
        <v>1764</v>
      </c>
      <c r="WGK13" s="8">
        <v>42796</v>
      </c>
      <c r="WGL13" s="12" t="s">
        <v>1763</v>
      </c>
      <c r="WGM13" s="12" t="s">
        <v>1608</v>
      </c>
      <c r="WGN13" s="13" t="s">
        <v>1764</v>
      </c>
      <c r="WGO13" s="8">
        <v>42796</v>
      </c>
      <c r="WGP13" s="12" t="s">
        <v>1763</v>
      </c>
      <c r="WGQ13" s="12" t="s">
        <v>1608</v>
      </c>
      <c r="WGR13" s="13" t="s">
        <v>1764</v>
      </c>
      <c r="WGS13" s="8">
        <v>42796</v>
      </c>
      <c r="WGT13" s="12" t="s">
        <v>1763</v>
      </c>
      <c r="WGU13" s="12" t="s">
        <v>1608</v>
      </c>
      <c r="WGV13" s="13" t="s">
        <v>1764</v>
      </c>
      <c r="WGW13" s="8">
        <v>42796</v>
      </c>
      <c r="WGX13" s="12" t="s">
        <v>1763</v>
      </c>
      <c r="WGY13" s="12" t="s">
        <v>1608</v>
      </c>
      <c r="WGZ13" s="13" t="s">
        <v>1764</v>
      </c>
      <c r="WHA13" s="8">
        <v>42796</v>
      </c>
      <c r="WHB13" s="12" t="s">
        <v>1763</v>
      </c>
      <c r="WHC13" s="12" t="s">
        <v>1608</v>
      </c>
      <c r="WHD13" s="13" t="s">
        <v>1764</v>
      </c>
      <c r="WHE13" s="8">
        <v>42796</v>
      </c>
      <c r="WHF13" s="12" t="s">
        <v>1763</v>
      </c>
      <c r="WHG13" s="12" t="s">
        <v>1608</v>
      </c>
      <c r="WHH13" s="13" t="s">
        <v>1764</v>
      </c>
      <c r="WHI13" s="8">
        <v>42796</v>
      </c>
      <c r="WHJ13" s="12" t="s">
        <v>1763</v>
      </c>
      <c r="WHK13" s="12" t="s">
        <v>1608</v>
      </c>
      <c r="WHL13" s="13" t="s">
        <v>1764</v>
      </c>
      <c r="WHM13" s="8">
        <v>42796</v>
      </c>
      <c r="WHN13" s="12" t="s">
        <v>1763</v>
      </c>
      <c r="WHO13" s="12" t="s">
        <v>1608</v>
      </c>
      <c r="WHP13" s="13" t="s">
        <v>1764</v>
      </c>
      <c r="WHQ13" s="8">
        <v>42796</v>
      </c>
      <c r="WHR13" s="12" t="s">
        <v>1763</v>
      </c>
      <c r="WHS13" s="12" t="s">
        <v>1608</v>
      </c>
      <c r="WHT13" s="13" t="s">
        <v>1764</v>
      </c>
      <c r="WHU13" s="8">
        <v>42796</v>
      </c>
      <c r="WHV13" s="12" t="s">
        <v>1763</v>
      </c>
      <c r="WHW13" s="12" t="s">
        <v>1608</v>
      </c>
      <c r="WHX13" s="13" t="s">
        <v>1764</v>
      </c>
      <c r="WHY13" s="8">
        <v>42796</v>
      </c>
      <c r="WHZ13" s="12" t="s">
        <v>1763</v>
      </c>
      <c r="WIA13" s="12" t="s">
        <v>1608</v>
      </c>
      <c r="WIB13" s="13" t="s">
        <v>1764</v>
      </c>
      <c r="WIC13" s="8">
        <v>42796</v>
      </c>
      <c r="WID13" s="12" t="s">
        <v>1763</v>
      </c>
      <c r="WIE13" s="12" t="s">
        <v>1608</v>
      </c>
      <c r="WIF13" s="13" t="s">
        <v>1764</v>
      </c>
      <c r="WIG13" s="8">
        <v>42796</v>
      </c>
      <c r="WIH13" s="12" t="s">
        <v>1763</v>
      </c>
      <c r="WII13" s="12" t="s">
        <v>1608</v>
      </c>
      <c r="WIJ13" s="13" t="s">
        <v>1764</v>
      </c>
      <c r="WIK13" s="8">
        <v>42796</v>
      </c>
      <c r="WIL13" s="12" t="s">
        <v>1763</v>
      </c>
      <c r="WIM13" s="12" t="s">
        <v>1608</v>
      </c>
      <c r="WIN13" s="13" t="s">
        <v>1764</v>
      </c>
      <c r="WIO13" s="8">
        <v>42796</v>
      </c>
      <c r="WIP13" s="12" t="s">
        <v>1763</v>
      </c>
      <c r="WIQ13" s="12" t="s">
        <v>1608</v>
      </c>
      <c r="WIR13" s="13" t="s">
        <v>1764</v>
      </c>
      <c r="WIS13" s="8">
        <v>42796</v>
      </c>
      <c r="WIT13" s="12" t="s">
        <v>1763</v>
      </c>
      <c r="WIU13" s="12" t="s">
        <v>1608</v>
      </c>
      <c r="WIV13" s="13" t="s">
        <v>1764</v>
      </c>
      <c r="WIW13" s="8">
        <v>42796</v>
      </c>
      <c r="WIX13" s="12" t="s">
        <v>1763</v>
      </c>
      <c r="WIY13" s="12" t="s">
        <v>1608</v>
      </c>
      <c r="WIZ13" s="13" t="s">
        <v>1764</v>
      </c>
      <c r="WJA13" s="8">
        <v>42796</v>
      </c>
      <c r="WJB13" s="12" t="s">
        <v>1763</v>
      </c>
      <c r="WJC13" s="12" t="s">
        <v>1608</v>
      </c>
      <c r="WJD13" s="13" t="s">
        <v>1764</v>
      </c>
      <c r="WJE13" s="8">
        <v>42796</v>
      </c>
      <c r="WJF13" s="12" t="s">
        <v>1763</v>
      </c>
      <c r="WJG13" s="12" t="s">
        <v>1608</v>
      </c>
      <c r="WJH13" s="13" t="s">
        <v>1764</v>
      </c>
      <c r="WJI13" s="8">
        <v>42796</v>
      </c>
      <c r="WJJ13" s="12" t="s">
        <v>1763</v>
      </c>
      <c r="WJK13" s="12" t="s">
        <v>1608</v>
      </c>
      <c r="WJL13" s="13" t="s">
        <v>1764</v>
      </c>
      <c r="WJM13" s="8">
        <v>42796</v>
      </c>
      <c r="WJN13" s="12" t="s">
        <v>1763</v>
      </c>
      <c r="WJO13" s="12" t="s">
        <v>1608</v>
      </c>
      <c r="WJP13" s="13" t="s">
        <v>1764</v>
      </c>
      <c r="WJQ13" s="8">
        <v>42796</v>
      </c>
      <c r="WJR13" s="12" t="s">
        <v>1763</v>
      </c>
      <c r="WJS13" s="12" t="s">
        <v>1608</v>
      </c>
      <c r="WJT13" s="13" t="s">
        <v>1764</v>
      </c>
      <c r="WJU13" s="8">
        <v>42796</v>
      </c>
      <c r="WJV13" s="12" t="s">
        <v>1763</v>
      </c>
      <c r="WJW13" s="12" t="s">
        <v>1608</v>
      </c>
      <c r="WJX13" s="13" t="s">
        <v>1764</v>
      </c>
      <c r="WJY13" s="8">
        <v>42796</v>
      </c>
      <c r="WJZ13" s="12" t="s">
        <v>1763</v>
      </c>
      <c r="WKA13" s="12" t="s">
        <v>1608</v>
      </c>
      <c r="WKB13" s="13" t="s">
        <v>1764</v>
      </c>
      <c r="WKC13" s="8">
        <v>42796</v>
      </c>
      <c r="WKD13" s="12" t="s">
        <v>1763</v>
      </c>
      <c r="WKE13" s="12" t="s">
        <v>1608</v>
      </c>
      <c r="WKF13" s="13" t="s">
        <v>1764</v>
      </c>
      <c r="WKG13" s="8">
        <v>42796</v>
      </c>
      <c r="WKH13" s="12" t="s">
        <v>1763</v>
      </c>
      <c r="WKI13" s="12" t="s">
        <v>1608</v>
      </c>
      <c r="WKJ13" s="13" t="s">
        <v>1764</v>
      </c>
      <c r="WKK13" s="8">
        <v>42796</v>
      </c>
      <c r="WKL13" s="12" t="s">
        <v>1763</v>
      </c>
      <c r="WKM13" s="12" t="s">
        <v>1608</v>
      </c>
      <c r="WKN13" s="13" t="s">
        <v>1764</v>
      </c>
      <c r="WKO13" s="8">
        <v>42796</v>
      </c>
      <c r="WKP13" s="12" t="s">
        <v>1763</v>
      </c>
      <c r="WKQ13" s="12" t="s">
        <v>1608</v>
      </c>
      <c r="WKR13" s="13" t="s">
        <v>1764</v>
      </c>
      <c r="WKS13" s="8">
        <v>42796</v>
      </c>
      <c r="WKT13" s="12" t="s">
        <v>1763</v>
      </c>
      <c r="WKU13" s="12" t="s">
        <v>1608</v>
      </c>
      <c r="WKV13" s="13" t="s">
        <v>1764</v>
      </c>
      <c r="WKW13" s="8">
        <v>42796</v>
      </c>
      <c r="WKX13" s="12" t="s">
        <v>1763</v>
      </c>
      <c r="WKY13" s="12" t="s">
        <v>1608</v>
      </c>
      <c r="WKZ13" s="13" t="s">
        <v>1764</v>
      </c>
      <c r="WLA13" s="8">
        <v>42796</v>
      </c>
      <c r="WLB13" s="12" t="s">
        <v>1763</v>
      </c>
      <c r="WLC13" s="12" t="s">
        <v>1608</v>
      </c>
      <c r="WLD13" s="13" t="s">
        <v>1764</v>
      </c>
      <c r="WLE13" s="8">
        <v>42796</v>
      </c>
      <c r="WLF13" s="12" t="s">
        <v>1763</v>
      </c>
      <c r="WLG13" s="12" t="s">
        <v>1608</v>
      </c>
      <c r="WLH13" s="13" t="s">
        <v>1764</v>
      </c>
      <c r="WLI13" s="8">
        <v>42796</v>
      </c>
      <c r="WLJ13" s="12" t="s">
        <v>1763</v>
      </c>
      <c r="WLK13" s="12" t="s">
        <v>1608</v>
      </c>
      <c r="WLL13" s="13" t="s">
        <v>1764</v>
      </c>
      <c r="WLM13" s="8">
        <v>42796</v>
      </c>
      <c r="WLN13" s="12" t="s">
        <v>1763</v>
      </c>
      <c r="WLO13" s="12" t="s">
        <v>1608</v>
      </c>
      <c r="WLP13" s="13" t="s">
        <v>1764</v>
      </c>
      <c r="WLQ13" s="8">
        <v>42796</v>
      </c>
      <c r="WLR13" s="12" t="s">
        <v>1763</v>
      </c>
      <c r="WLS13" s="12" t="s">
        <v>1608</v>
      </c>
      <c r="WLT13" s="13" t="s">
        <v>1764</v>
      </c>
      <c r="WLU13" s="8">
        <v>42796</v>
      </c>
      <c r="WLV13" s="12" t="s">
        <v>1763</v>
      </c>
      <c r="WLW13" s="12" t="s">
        <v>1608</v>
      </c>
      <c r="WLX13" s="13" t="s">
        <v>1764</v>
      </c>
      <c r="WLY13" s="8">
        <v>42796</v>
      </c>
      <c r="WLZ13" s="12" t="s">
        <v>1763</v>
      </c>
      <c r="WMA13" s="12" t="s">
        <v>1608</v>
      </c>
      <c r="WMB13" s="13" t="s">
        <v>1764</v>
      </c>
      <c r="WMC13" s="8">
        <v>42796</v>
      </c>
      <c r="WMD13" s="12" t="s">
        <v>1763</v>
      </c>
      <c r="WME13" s="12" t="s">
        <v>1608</v>
      </c>
      <c r="WMF13" s="13" t="s">
        <v>1764</v>
      </c>
      <c r="WMG13" s="8">
        <v>42796</v>
      </c>
      <c r="WMH13" s="12" t="s">
        <v>1763</v>
      </c>
      <c r="WMI13" s="12" t="s">
        <v>1608</v>
      </c>
      <c r="WMJ13" s="13" t="s">
        <v>1764</v>
      </c>
      <c r="WMK13" s="8">
        <v>42796</v>
      </c>
      <c r="WML13" s="12" t="s">
        <v>1763</v>
      </c>
      <c r="WMM13" s="12" t="s">
        <v>1608</v>
      </c>
      <c r="WMN13" s="13" t="s">
        <v>1764</v>
      </c>
      <c r="WMO13" s="8">
        <v>42796</v>
      </c>
      <c r="WMP13" s="12" t="s">
        <v>1763</v>
      </c>
      <c r="WMQ13" s="12" t="s">
        <v>1608</v>
      </c>
      <c r="WMR13" s="13" t="s">
        <v>1764</v>
      </c>
      <c r="WMS13" s="8">
        <v>42796</v>
      </c>
      <c r="WMT13" s="12" t="s">
        <v>1763</v>
      </c>
      <c r="WMU13" s="12" t="s">
        <v>1608</v>
      </c>
      <c r="WMV13" s="13" t="s">
        <v>1764</v>
      </c>
      <c r="WMW13" s="8">
        <v>42796</v>
      </c>
      <c r="WMX13" s="12" t="s">
        <v>1763</v>
      </c>
      <c r="WMY13" s="12" t="s">
        <v>1608</v>
      </c>
      <c r="WMZ13" s="13" t="s">
        <v>1764</v>
      </c>
      <c r="WNA13" s="8">
        <v>42796</v>
      </c>
      <c r="WNB13" s="12" t="s">
        <v>1763</v>
      </c>
      <c r="WNC13" s="12" t="s">
        <v>1608</v>
      </c>
      <c r="WND13" s="13" t="s">
        <v>1764</v>
      </c>
      <c r="WNE13" s="8">
        <v>42796</v>
      </c>
      <c r="WNF13" s="12" t="s">
        <v>1763</v>
      </c>
      <c r="WNG13" s="12" t="s">
        <v>1608</v>
      </c>
      <c r="WNH13" s="13" t="s">
        <v>1764</v>
      </c>
      <c r="WNI13" s="8">
        <v>42796</v>
      </c>
      <c r="WNJ13" s="12" t="s">
        <v>1763</v>
      </c>
      <c r="WNK13" s="12" t="s">
        <v>1608</v>
      </c>
      <c r="WNL13" s="13" t="s">
        <v>1764</v>
      </c>
      <c r="WNM13" s="8">
        <v>42796</v>
      </c>
      <c r="WNN13" s="12" t="s">
        <v>1763</v>
      </c>
      <c r="WNO13" s="12" t="s">
        <v>1608</v>
      </c>
      <c r="WNP13" s="13" t="s">
        <v>1764</v>
      </c>
      <c r="WNQ13" s="8">
        <v>42796</v>
      </c>
      <c r="WNR13" s="12" t="s">
        <v>1763</v>
      </c>
      <c r="WNS13" s="12" t="s">
        <v>1608</v>
      </c>
      <c r="WNT13" s="13" t="s">
        <v>1764</v>
      </c>
      <c r="WNU13" s="8">
        <v>42796</v>
      </c>
      <c r="WNV13" s="12" t="s">
        <v>1763</v>
      </c>
      <c r="WNW13" s="12" t="s">
        <v>1608</v>
      </c>
      <c r="WNX13" s="13" t="s">
        <v>1764</v>
      </c>
      <c r="WNY13" s="8">
        <v>42796</v>
      </c>
      <c r="WNZ13" s="12" t="s">
        <v>1763</v>
      </c>
      <c r="WOA13" s="12" t="s">
        <v>1608</v>
      </c>
      <c r="WOB13" s="13" t="s">
        <v>1764</v>
      </c>
      <c r="WOC13" s="8">
        <v>42796</v>
      </c>
      <c r="WOD13" s="12" t="s">
        <v>1763</v>
      </c>
      <c r="WOE13" s="12" t="s">
        <v>1608</v>
      </c>
      <c r="WOF13" s="13" t="s">
        <v>1764</v>
      </c>
      <c r="WOG13" s="8">
        <v>42796</v>
      </c>
      <c r="WOH13" s="12" t="s">
        <v>1763</v>
      </c>
      <c r="WOI13" s="12" t="s">
        <v>1608</v>
      </c>
      <c r="WOJ13" s="13" t="s">
        <v>1764</v>
      </c>
      <c r="WOK13" s="8">
        <v>42796</v>
      </c>
      <c r="WOL13" s="12" t="s">
        <v>1763</v>
      </c>
      <c r="WOM13" s="12" t="s">
        <v>1608</v>
      </c>
      <c r="WON13" s="13" t="s">
        <v>1764</v>
      </c>
      <c r="WOO13" s="8">
        <v>42796</v>
      </c>
      <c r="WOP13" s="12" t="s">
        <v>1763</v>
      </c>
      <c r="WOQ13" s="12" t="s">
        <v>1608</v>
      </c>
      <c r="WOR13" s="13" t="s">
        <v>1764</v>
      </c>
      <c r="WOS13" s="8">
        <v>42796</v>
      </c>
      <c r="WOT13" s="12" t="s">
        <v>1763</v>
      </c>
      <c r="WOU13" s="12" t="s">
        <v>1608</v>
      </c>
      <c r="WOV13" s="13" t="s">
        <v>1764</v>
      </c>
      <c r="WOW13" s="8">
        <v>42796</v>
      </c>
      <c r="WOX13" s="12" t="s">
        <v>1763</v>
      </c>
      <c r="WOY13" s="12" t="s">
        <v>1608</v>
      </c>
      <c r="WOZ13" s="13" t="s">
        <v>1764</v>
      </c>
      <c r="WPA13" s="8">
        <v>42796</v>
      </c>
      <c r="WPB13" s="12" t="s">
        <v>1763</v>
      </c>
      <c r="WPC13" s="12" t="s">
        <v>1608</v>
      </c>
      <c r="WPD13" s="13" t="s">
        <v>1764</v>
      </c>
      <c r="WPE13" s="8">
        <v>42796</v>
      </c>
      <c r="WPF13" s="12" t="s">
        <v>1763</v>
      </c>
      <c r="WPG13" s="12" t="s">
        <v>1608</v>
      </c>
      <c r="WPH13" s="13" t="s">
        <v>1764</v>
      </c>
      <c r="WPI13" s="8">
        <v>42796</v>
      </c>
      <c r="WPJ13" s="12" t="s">
        <v>1763</v>
      </c>
      <c r="WPK13" s="12" t="s">
        <v>1608</v>
      </c>
      <c r="WPL13" s="13" t="s">
        <v>1764</v>
      </c>
      <c r="WPM13" s="8">
        <v>42796</v>
      </c>
      <c r="WPN13" s="12" t="s">
        <v>1763</v>
      </c>
      <c r="WPO13" s="12" t="s">
        <v>1608</v>
      </c>
      <c r="WPP13" s="13" t="s">
        <v>1764</v>
      </c>
      <c r="WPQ13" s="8">
        <v>42796</v>
      </c>
      <c r="WPR13" s="12" t="s">
        <v>1763</v>
      </c>
      <c r="WPS13" s="12" t="s">
        <v>1608</v>
      </c>
      <c r="WPT13" s="13" t="s">
        <v>1764</v>
      </c>
      <c r="WPU13" s="8">
        <v>42796</v>
      </c>
      <c r="WPV13" s="12" t="s">
        <v>1763</v>
      </c>
      <c r="WPW13" s="12" t="s">
        <v>1608</v>
      </c>
      <c r="WPX13" s="13" t="s">
        <v>1764</v>
      </c>
      <c r="WPY13" s="8">
        <v>42796</v>
      </c>
      <c r="WPZ13" s="12" t="s">
        <v>1763</v>
      </c>
      <c r="WQA13" s="12" t="s">
        <v>1608</v>
      </c>
      <c r="WQB13" s="13" t="s">
        <v>1764</v>
      </c>
      <c r="WQC13" s="8">
        <v>42796</v>
      </c>
      <c r="WQD13" s="12" t="s">
        <v>1763</v>
      </c>
      <c r="WQE13" s="12" t="s">
        <v>1608</v>
      </c>
      <c r="WQF13" s="13" t="s">
        <v>1764</v>
      </c>
      <c r="WQG13" s="8">
        <v>42796</v>
      </c>
      <c r="WQH13" s="12" t="s">
        <v>1763</v>
      </c>
      <c r="WQI13" s="12" t="s">
        <v>1608</v>
      </c>
      <c r="WQJ13" s="13" t="s">
        <v>1764</v>
      </c>
      <c r="WQK13" s="8">
        <v>42796</v>
      </c>
      <c r="WQL13" s="12" t="s">
        <v>1763</v>
      </c>
      <c r="WQM13" s="12" t="s">
        <v>1608</v>
      </c>
      <c r="WQN13" s="13" t="s">
        <v>1764</v>
      </c>
      <c r="WQO13" s="8">
        <v>42796</v>
      </c>
      <c r="WQP13" s="12" t="s">
        <v>1763</v>
      </c>
      <c r="WQQ13" s="12" t="s">
        <v>1608</v>
      </c>
      <c r="WQR13" s="13" t="s">
        <v>1764</v>
      </c>
      <c r="WQS13" s="8">
        <v>42796</v>
      </c>
      <c r="WQT13" s="12" t="s">
        <v>1763</v>
      </c>
      <c r="WQU13" s="12" t="s">
        <v>1608</v>
      </c>
      <c r="WQV13" s="13" t="s">
        <v>1764</v>
      </c>
      <c r="WQW13" s="8">
        <v>42796</v>
      </c>
      <c r="WQX13" s="12" t="s">
        <v>1763</v>
      </c>
      <c r="WQY13" s="12" t="s">
        <v>1608</v>
      </c>
      <c r="WQZ13" s="13" t="s">
        <v>1764</v>
      </c>
      <c r="WRA13" s="8">
        <v>42796</v>
      </c>
      <c r="WRB13" s="12" t="s">
        <v>1763</v>
      </c>
      <c r="WRC13" s="12" t="s">
        <v>1608</v>
      </c>
      <c r="WRD13" s="13" t="s">
        <v>1764</v>
      </c>
      <c r="WRE13" s="8">
        <v>42796</v>
      </c>
      <c r="WRF13" s="12" t="s">
        <v>1763</v>
      </c>
      <c r="WRG13" s="12" t="s">
        <v>1608</v>
      </c>
      <c r="WRH13" s="13" t="s">
        <v>1764</v>
      </c>
      <c r="WRI13" s="8">
        <v>42796</v>
      </c>
      <c r="WRJ13" s="12" t="s">
        <v>1763</v>
      </c>
      <c r="WRK13" s="12" t="s">
        <v>1608</v>
      </c>
      <c r="WRL13" s="13" t="s">
        <v>1764</v>
      </c>
      <c r="WRM13" s="8">
        <v>42796</v>
      </c>
      <c r="WRN13" s="12" t="s">
        <v>1763</v>
      </c>
      <c r="WRO13" s="12" t="s">
        <v>1608</v>
      </c>
      <c r="WRP13" s="13" t="s">
        <v>1764</v>
      </c>
      <c r="WRQ13" s="8">
        <v>42796</v>
      </c>
      <c r="WRR13" s="12" t="s">
        <v>1763</v>
      </c>
      <c r="WRS13" s="12" t="s">
        <v>1608</v>
      </c>
      <c r="WRT13" s="13" t="s">
        <v>1764</v>
      </c>
      <c r="WRU13" s="8">
        <v>42796</v>
      </c>
      <c r="WRV13" s="12" t="s">
        <v>1763</v>
      </c>
      <c r="WRW13" s="12" t="s">
        <v>1608</v>
      </c>
      <c r="WRX13" s="13" t="s">
        <v>1764</v>
      </c>
      <c r="WRY13" s="8">
        <v>42796</v>
      </c>
      <c r="WRZ13" s="12" t="s">
        <v>1763</v>
      </c>
      <c r="WSA13" s="12" t="s">
        <v>1608</v>
      </c>
      <c r="WSB13" s="13" t="s">
        <v>1764</v>
      </c>
      <c r="WSC13" s="8">
        <v>42796</v>
      </c>
      <c r="WSD13" s="12" t="s">
        <v>1763</v>
      </c>
      <c r="WSE13" s="12" t="s">
        <v>1608</v>
      </c>
      <c r="WSF13" s="13" t="s">
        <v>1764</v>
      </c>
      <c r="WSG13" s="8">
        <v>42796</v>
      </c>
      <c r="WSH13" s="12" t="s">
        <v>1763</v>
      </c>
      <c r="WSI13" s="12" t="s">
        <v>1608</v>
      </c>
      <c r="WSJ13" s="13" t="s">
        <v>1764</v>
      </c>
      <c r="WSK13" s="8">
        <v>42796</v>
      </c>
      <c r="WSL13" s="12" t="s">
        <v>1763</v>
      </c>
      <c r="WSM13" s="12" t="s">
        <v>1608</v>
      </c>
      <c r="WSN13" s="13" t="s">
        <v>1764</v>
      </c>
      <c r="WSO13" s="8">
        <v>42796</v>
      </c>
      <c r="WSP13" s="12" t="s">
        <v>1763</v>
      </c>
      <c r="WSQ13" s="12" t="s">
        <v>1608</v>
      </c>
      <c r="WSR13" s="13" t="s">
        <v>1764</v>
      </c>
      <c r="WSS13" s="8">
        <v>42796</v>
      </c>
      <c r="WST13" s="12" t="s">
        <v>1763</v>
      </c>
      <c r="WSU13" s="12" t="s">
        <v>1608</v>
      </c>
      <c r="WSV13" s="13" t="s">
        <v>1764</v>
      </c>
      <c r="WSW13" s="8">
        <v>42796</v>
      </c>
      <c r="WSX13" s="12" t="s">
        <v>1763</v>
      </c>
      <c r="WSY13" s="12" t="s">
        <v>1608</v>
      </c>
      <c r="WSZ13" s="13" t="s">
        <v>1764</v>
      </c>
      <c r="WTA13" s="8">
        <v>42796</v>
      </c>
      <c r="WTB13" s="12" t="s">
        <v>1763</v>
      </c>
      <c r="WTC13" s="12" t="s">
        <v>1608</v>
      </c>
      <c r="WTD13" s="13" t="s">
        <v>1764</v>
      </c>
      <c r="WTE13" s="8">
        <v>42796</v>
      </c>
      <c r="WTF13" s="12" t="s">
        <v>1763</v>
      </c>
      <c r="WTG13" s="12" t="s">
        <v>1608</v>
      </c>
      <c r="WTH13" s="13" t="s">
        <v>1764</v>
      </c>
      <c r="WTI13" s="8">
        <v>42796</v>
      </c>
      <c r="WTJ13" s="12" t="s">
        <v>1763</v>
      </c>
      <c r="WTK13" s="12" t="s">
        <v>1608</v>
      </c>
      <c r="WTL13" s="13" t="s">
        <v>1764</v>
      </c>
      <c r="WTM13" s="8">
        <v>42796</v>
      </c>
      <c r="WTN13" s="12" t="s">
        <v>1763</v>
      </c>
      <c r="WTO13" s="12" t="s">
        <v>1608</v>
      </c>
      <c r="WTP13" s="13" t="s">
        <v>1764</v>
      </c>
      <c r="WTQ13" s="8">
        <v>42796</v>
      </c>
      <c r="WTR13" s="12" t="s">
        <v>1763</v>
      </c>
      <c r="WTS13" s="12" t="s">
        <v>1608</v>
      </c>
      <c r="WTT13" s="13" t="s">
        <v>1764</v>
      </c>
      <c r="WTU13" s="8">
        <v>42796</v>
      </c>
      <c r="WTV13" s="12" t="s">
        <v>1763</v>
      </c>
      <c r="WTW13" s="12" t="s">
        <v>1608</v>
      </c>
      <c r="WTX13" s="13" t="s">
        <v>1764</v>
      </c>
      <c r="WTY13" s="8">
        <v>42796</v>
      </c>
      <c r="WTZ13" s="12" t="s">
        <v>1763</v>
      </c>
      <c r="WUA13" s="12" t="s">
        <v>1608</v>
      </c>
      <c r="WUB13" s="13" t="s">
        <v>1764</v>
      </c>
      <c r="WUC13" s="8">
        <v>42796</v>
      </c>
      <c r="WUD13" s="12" t="s">
        <v>1763</v>
      </c>
      <c r="WUE13" s="12" t="s">
        <v>1608</v>
      </c>
      <c r="WUF13" s="13" t="s">
        <v>1764</v>
      </c>
      <c r="WUG13" s="8">
        <v>42796</v>
      </c>
      <c r="WUH13" s="12" t="s">
        <v>1763</v>
      </c>
      <c r="WUI13" s="12" t="s">
        <v>1608</v>
      </c>
      <c r="WUJ13" s="13" t="s">
        <v>1764</v>
      </c>
      <c r="WUK13" s="8">
        <v>42796</v>
      </c>
      <c r="WUL13" s="12" t="s">
        <v>1763</v>
      </c>
      <c r="WUM13" s="12" t="s">
        <v>1608</v>
      </c>
      <c r="WUN13" s="13" t="s">
        <v>1764</v>
      </c>
      <c r="WUO13" s="8">
        <v>42796</v>
      </c>
      <c r="WUP13" s="12" t="s">
        <v>1763</v>
      </c>
      <c r="WUQ13" s="12" t="s">
        <v>1608</v>
      </c>
      <c r="WUR13" s="13" t="s">
        <v>1764</v>
      </c>
      <c r="WUS13" s="8">
        <v>42796</v>
      </c>
      <c r="WUT13" s="12" t="s">
        <v>1763</v>
      </c>
      <c r="WUU13" s="12" t="s">
        <v>1608</v>
      </c>
      <c r="WUV13" s="13" t="s">
        <v>1764</v>
      </c>
      <c r="WUW13" s="8">
        <v>42796</v>
      </c>
      <c r="WUX13" s="12" t="s">
        <v>1763</v>
      </c>
      <c r="WUY13" s="12" t="s">
        <v>1608</v>
      </c>
      <c r="WUZ13" s="13" t="s">
        <v>1764</v>
      </c>
      <c r="WVA13" s="8">
        <v>42796</v>
      </c>
      <c r="WVB13" s="12" t="s">
        <v>1763</v>
      </c>
      <c r="WVC13" s="12" t="s">
        <v>1608</v>
      </c>
      <c r="WVD13" s="13" t="s">
        <v>1764</v>
      </c>
      <c r="WVE13" s="8">
        <v>42796</v>
      </c>
      <c r="WVF13" s="12" t="s">
        <v>1763</v>
      </c>
      <c r="WVG13" s="12" t="s">
        <v>1608</v>
      </c>
      <c r="WVH13" s="13" t="s">
        <v>1764</v>
      </c>
      <c r="WVI13" s="8">
        <v>42796</v>
      </c>
      <c r="WVJ13" s="12" t="s">
        <v>1763</v>
      </c>
      <c r="WVK13" s="12" t="s">
        <v>1608</v>
      </c>
      <c r="WVL13" s="13" t="s">
        <v>1764</v>
      </c>
      <c r="WVM13" s="8">
        <v>42796</v>
      </c>
      <c r="WVN13" s="12" t="s">
        <v>1763</v>
      </c>
      <c r="WVO13" s="12" t="s">
        <v>1608</v>
      </c>
      <c r="WVP13" s="13" t="s">
        <v>1764</v>
      </c>
      <c r="WVQ13" s="8">
        <v>42796</v>
      </c>
      <c r="WVR13" s="12" t="s">
        <v>1763</v>
      </c>
      <c r="WVS13" s="12" t="s">
        <v>1608</v>
      </c>
      <c r="WVT13" s="13" t="s">
        <v>1764</v>
      </c>
      <c r="WVU13" s="8">
        <v>42796</v>
      </c>
      <c r="WVV13" s="12" t="s">
        <v>1763</v>
      </c>
      <c r="WVW13" s="12" t="s">
        <v>1608</v>
      </c>
      <c r="WVX13" s="13" t="s">
        <v>1764</v>
      </c>
      <c r="WVY13" s="8">
        <v>42796</v>
      </c>
      <c r="WVZ13" s="12" t="s">
        <v>1763</v>
      </c>
      <c r="WWA13" s="12" t="s">
        <v>1608</v>
      </c>
      <c r="WWB13" s="13" t="s">
        <v>1764</v>
      </c>
      <c r="WWC13" s="8">
        <v>42796</v>
      </c>
      <c r="WWD13" s="12" t="s">
        <v>1763</v>
      </c>
      <c r="WWE13" s="12" t="s">
        <v>1608</v>
      </c>
      <c r="WWF13" s="13" t="s">
        <v>1764</v>
      </c>
      <c r="WWG13" s="8">
        <v>42796</v>
      </c>
      <c r="WWH13" s="12" t="s">
        <v>1763</v>
      </c>
      <c r="WWI13" s="12" t="s">
        <v>1608</v>
      </c>
      <c r="WWJ13" s="13" t="s">
        <v>1764</v>
      </c>
      <c r="WWK13" s="8">
        <v>42796</v>
      </c>
      <c r="WWL13" s="12" t="s">
        <v>1763</v>
      </c>
      <c r="WWM13" s="12" t="s">
        <v>1608</v>
      </c>
      <c r="WWN13" s="13" t="s">
        <v>1764</v>
      </c>
      <c r="WWO13" s="8">
        <v>42796</v>
      </c>
      <c r="WWP13" s="12" t="s">
        <v>1763</v>
      </c>
      <c r="WWQ13" s="12" t="s">
        <v>1608</v>
      </c>
      <c r="WWR13" s="13" t="s">
        <v>1764</v>
      </c>
      <c r="WWS13" s="8">
        <v>42796</v>
      </c>
      <c r="WWT13" s="12" t="s">
        <v>1763</v>
      </c>
      <c r="WWU13" s="12" t="s">
        <v>1608</v>
      </c>
      <c r="WWV13" s="13" t="s">
        <v>1764</v>
      </c>
      <c r="WWW13" s="8">
        <v>42796</v>
      </c>
      <c r="WWX13" s="12" t="s">
        <v>1763</v>
      </c>
      <c r="WWY13" s="12" t="s">
        <v>1608</v>
      </c>
      <c r="WWZ13" s="13" t="s">
        <v>1764</v>
      </c>
      <c r="WXA13" s="8">
        <v>42796</v>
      </c>
      <c r="WXB13" s="12" t="s">
        <v>1763</v>
      </c>
      <c r="WXC13" s="12" t="s">
        <v>1608</v>
      </c>
      <c r="WXD13" s="13" t="s">
        <v>1764</v>
      </c>
      <c r="WXE13" s="8">
        <v>42796</v>
      </c>
      <c r="WXF13" s="12" t="s">
        <v>1763</v>
      </c>
      <c r="WXG13" s="12" t="s">
        <v>1608</v>
      </c>
      <c r="WXH13" s="13" t="s">
        <v>1764</v>
      </c>
      <c r="WXI13" s="8">
        <v>42796</v>
      </c>
      <c r="WXJ13" s="12" t="s">
        <v>1763</v>
      </c>
      <c r="WXK13" s="12" t="s">
        <v>1608</v>
      </c>
      <c r="WXL13" s="13" t="s">
        <v>1764</v>
      </c>
      <c r="WXM13" s="8">
        <v>42796</v>
      </c>
      <c r="WXN13" s="12" t="s">
        <v>1763</v>
      </c>
      <c r="WXO13" s="12" t="s">
        <v>1608</v>
      </c>
      <c r="WXP13" s="13" t="s">
        <v>1764</v>
      </c>
      <c r="WXQ13" s="8">
        <v>42796</v>
      </c>
      <c r="WXR13" s="12" t="s">
        <v>1763</v>
      </c>
      <c r="WXS13" s="12" t="s">
        <v>1608</v>
      </c>
      <c r="WXT13" s="13" t="s">
        <v>1764</v>
      </c>
      <c r="WXU13" s="8">
        <v>42796</v>
      </c>
      <c r="WXV13" s="12" t="s">
        <v>1763</v>
      </c>
      <c r="WXW13" s="12" t="s">
        <v>1608</v>
      </c>
      <c r="WXX13" s="13" t="s">
        <v>1764</v>
      </c>
      <c r="WXY13" s="8">
        <v>42796</v>
      </c>
      <c r="WXZ13" s="12" t="s">
        <v>1763</v>
      </c>
      <c r="WYA13" s="12" t="s">
        <v>1608</v>
      </c>
      <c r="WYB13" s="13" t="s">
        <v>1764</v>
      </c>
      <c r="WYC13" s="8">
        <v>42796</v>
      </c>
      <c r="WYD13" s="12" t="s">
        <v>1763</v>
      </c>
      <c r="WYE13" s="12" t="s">
        <v>1608</v>
      </c>
      <c r="WYF13" s="13" t="s">
        <v>1764</v>
      </c>
      <c r="WYG13" s="8">
        <v>42796</v>
      </c>
      <c r="WYH13" s="12" t="s">
        <v>1763</v>
      </c>
      <c r="WYI13" s="12" t="s">
        <v>1608</v>
      </c>
      <c r="WYJ13" s="13" t="s">
        <v>1764</v>
      </c>
      <c r="WYK13" s="8">
        <v>42796</v>
      </c>
      <c r="WYL13" s="12" t="s">
        <v>1763</v>
      </c>
      <c r="WYM13" s="12" t="s">
        <v>1608</v>
      </c>
      <c r="WYN13" s="13" t="s">
        <v>1764</v>
      </c>
      <c r="WYO13" s="8">
        <v>42796</v>
      </c>
      <c r="WYP13" s="12" t="s">
        <v>1763</v>
      </c>
      <c r="WYQ13" s="12" t="s">
        <v>1608</v>
      </c>
      <c r="WYR13" s="13" t="s">
        <v>1764</v>
      </c>
      <c r="WYS13" s="8">
        <v>42796</v>
      </c>
      <c r="WYT13" s="12" t="s">
        <v>1763</v>
      </c>
      <c r="WYU13" s="12" t="s">
        <v>1608</v>
      </c>
      <c r="WYV13" s="13" t="s">
        <v>1764</v>
      </c>
      <c r="WYW13" s="8">
        <v>42796</v>
      </c>
      <c r="WYX13" s="12" t="s">
        <v>1763</v>
      </c>
      <c r="WYY13" s="12" t="s">
        <v>1608</v>
      </c>
      <c r="WYZ13" s="13" t="s">
        <v>1764</v>
      </c>
      <c r="WZA13" s="8">
        <v>42796</v>
      </c>
      <c r="WZB13" s="12" t="s">
        <v>1763</v>
      </c>
      <c r="WZC13" s="12" t="s">
        <v>1608</v>
      </c>
      <c r="WZD13" s="13" t="s">
        <v>1764</v>
      </c>
      <c r="WZE13" s="8">
        <v>42796</v>
      </c>
      <c r="WZF13" s="12" t="s">
        <v>1763</v>
      </c>
      <c r="WZG13" s="12" t="s">
        <v>1608</v>
      </c>
      <c r="WZH13" s="13" t="s">
        <v>1764</v>
      </c>
      <c r="WZI13" s="8">
        <v>42796</v>
      </c>
      <c r="WZJ13" s="12" t="s">
        <v>1763</v>
      </c>
      <c r="WZK13" s="12" t="s">
        <v>1608</v>
      </c>
      <c r="WZL13" s="13" t="s">
        <v>1764</v>
      </c>
      <c r="WZM13" s="8">
        <v>42796</v>
      </c>
      <c r="WZN13" s="12" t="s">
        <v>1763</v>
      </c>
      <c r="WZO13" s="12" t="s">
        <v>1608</v>
      </c>
      <c r="WZP13" s="13" t="s">
        <v>1764</v>
      </c>
      <c r="WZQ13" s="8">
        <v>42796</v>
      </c>
      <c r="WZR13" s="12" t="s">
        <v>1763</v>
      </c>
      <c r="WZS13" s="12" t="s">
        <v>1608</v>
      </c>
      <c r="WZT13" s="13" t="s">
        <v>1764</v>
      </c>
      <c r="WZU13" s="8">
        <v>42796</v>
      </c>
      <c r="WZV13" s="12" t="s">
        <v>1763</v>
      </c>
      <c r="WZW13" s="12" t="s">
        <v>1608</v>
      </c>
      <c r="WZX13" s="13" t="s">
        <v>1764</v>
      </c>
      <c r="WZY13" s="8">
        <v>42796</v>
      </c>
      <c r="WZZ13" s="12" t="s">
        <v>1763</v>
      </c>
      <c r="XAA13" s="12" t="s">
        <v>1608</v>
      </c>
      <c r="XAB13" s="13" t="s">
        <v>1764</v>
      </c>
      <c r="XAC13" s="8">
        <v>42796</v>
      </c>
      <c r="XAD13" s="12" t="s">
        <v>1763</v>
      </c>
      <c r="XAE13" s="12" t="s">
        <v>1608</v>
      </c>
      <c r="XAF13" s="13" t="s">
        <v>1764</v>
      </c>
      <c r="XAG13" s="8">
        <v>42796</v>
      </c>
      <c r="XAH13" s="12" t="s">
        <v>1763</v>
      </c>
      <c r="XAI13" s="12" t="s">
        <v>1608</v>
      </c>
      <c r="XAJ13" s="13" t="s">
        <v>1764</v>
      </c>
      <c r="XAK13" s="8">
        <v>42796</v>
      </c>
      <c r="XAL13" s="12" t="s">
        <v>1763</v>
      </c>
      <c r="XAM13" s="12" t="s">
        <v>1608</v>
      </c>
      <c r="XAN13" s="13" t="s">
        <v>1764</v>
      </c>
      <c r="XAO13" s="8">
        <v>42796</v>
      </c>
      <c r="XAP13" s="12" t="s">
        <v>1763</v>
      </c>
      <c r="XAQ13" s="12" t="s">
        <v>1608</v>
      </c>
      <c r="XAR13" s="13" t="s">
        <v>1764</v>
      </c>
      <c r="XAS13" s="8">
        <v>42796</v>
      </c>
      <c r="XAT13" s="12" t="s">
        <v>1763</v>
      </c>
      <c r="XAU13" s="12" t="s">
        <v>1608</v>
      </c>
      <c r="XAV13" s="13" t="s">
        <v>1764</v>
      </c>
      <c r="XAW13" s="8">
        <v>42796</v>
      </c>
      <c r="XAX13" s="12" t="s">
        <v>1763</v>
      </c>
      <c r="XAY13" s="12" t="s">
        <v>1608</v>
      </c>
      <c r="XAZ13" s="13" t="s">
        <v>1764</v>
      </c>
      <c r="XBA13" s="8">
        <v>42796</v>
      </c>
      <c r="XBB13" s="12" t="s">
        <v>1763</v>
      </c>
      <c r="XBC13" s="12" t="s">
        <v>1608</v>
      </c>
      <c r="XBD13" s="13" t="s">
        <v>1764</v>
      </c>
      <c r="XBE13" s="8">
        <v>42796</v>
      </c>
      <c r="XBF13" s="12" t="s">
        <v>1763</v>
      </c>
      <c r="XBG13" s="12" t="s">
        <v>1608</v>
      </c>
      <c r="XBH13" s="13" t="s">
        <v>1764</v>
      </c>
      <c r="XBI13" s="8">
        <v>42796</v>
      </c>
      <c r="XBJ13" s="12" t="s">
        <v>1763</v>
      </c>
      <c r="XBK13" s="12" t="s">
        <v>1608</v>
      </c>
      <c r="XBL13" s="13" t="s">
        <v>1764</v>
      </c>
      <c r="XBM13" s="8">
        <v>42796</v>
      </c>
      <c r="XBN13" s="12" t="s">
        <v>1763</v>
      </c>
      <c r="XBO13" s="12" t="s">
        <v>1608</v>
      </c>
      <c r="XBP13" s="13" t="s">
        <v>1764</v>
      </c>
      <c r="XBQ13" s="8">
        <v>42796</v>
      </c>
      <c r="XBR13" s="12" t="s">
        <v>1763</v>
      </c>
      <c r="XBS13" s="12" t="s">
        <v>1608</v>
      </c>
      <c r="XBT13" s="13" t="s">
        <v>1764</v>
      </c>
      <c r="XBU13" s="8">
        <v>42796</v>
      </c>
      <c r="XBV13" s="12" t="s">
        <v>1763</v>
      </c>
      <c r="XBW13" s="12" t="s">
        <v>1608</v>
      </c>
      <c r="XBX13" s="13" t="s">
        <v>1764</v>
      </c>
      <c r="XBY13" s="8">
        <v>42796</v>
      </c>
      <c r="XBZ13" s="12" t="s">
        <v>1763</v>
      </c>
      <c r="XCA13" s="12" t="s">
        <v>1608</v>
      </c>
      <c r="XCB13" s="13" t="s">
        <v>1764</v>
      </c>
      <c r="XCC13" s="8">
        <v>42796</v>
      </c>
      <c r="XCD13" s="12" t="s">
        <v>1763</v>
      </c>
      <c r="XCE13" s="12" t="s">
        <v>1608</v>
      </c>
      <c r="XCF13" s="13" t="s">
        <v>1764</v>
      </c>
      <c r="XCG13" s="8">
        <v>42796</v>
      </c>
      <c r="XCH13" s="12" t="s">
        <v>1763</v>
      </c>
      <c r="XCI13" s="12" t="s">
        <v>1608</v>
      </c>
      <c r="XCJ13" s="13" t="s">
        <v>1764</v>
      </c>
      <c r="XCK13" s="8">
        <v>42796</v>
      </c>
      <c r="XCL13" s="12" t="s">
        <v>1763</v>
      </c>
      <c r="XCM13" s="12" t="s">
        <v>1608</v>
      </c>
      <c r="XCN13" s="13" t="s">
        <v>1764</v>
      </c>
      <c r="XCO13" s="8">
        <v>42796</v>
      </c>
      <c r="XCP13" s="12" t="s">
        <v>1763</v>
      </c>
      <c r="XCQ13" s="12" t="s">
        <v>1608</v>
      </c>
      <c r="XCR13" s="13" t="s">
        <v>1764</v>
      </c>
      <c r="XCS13" s="8">
        <v>42796</v>
      </c>
      <c r="XCT13" s="12" t="s">
        <v>1763</v>
      </c>
      <c r="XCU13" s="12" t="s">
        <v>1608</v>
      </c>
      <c r="XCV13" s="13" t="s">
        <v>1764</v>
      </c>
      <c r="XCW13" s="8">
        <v>42796</v>
      </c>
      <c r="XCX13" s="12" t="s">
        <v>1763</v>
      </c>
      <c r="XCY13" s="12" t="s">
        <v>1608</v>
      </c>
      <c r="XCZ13" s="13" t="s">
        <v>1764</v>
      </c>
      <c r="XDA13" s="8">
        <v>42796</v>
      </c>
      <c r="XDB13" s="12" t="s">
        <v>1763</v>
      </c>
      <c r="XDC13" s="12" t="s">
        <v>1608</v>
      </c>
      <c r="XDD13" s="13" t="s">
        <v>1764</v>
      </c>
      <c r="XDE13" s="8">
        <v>42796</v>
      </c>
      <c r="XDF13" s="12" t="s">
        <v>1763</v>
      </c>
      <c r="XDG13" s="12" t="s">
        <v>1608</v>
      </c>
      <c r="XDH13" s="13" t="s">
        <v>1764</v>
      </c>
      <c r="XDI13" s="8">
        <v>42796</v>
      </c>
      <c r="XDJ13" s="12" t="s">
        <v>1763</v>
      </c>
      <c r="XDK13" s="12" t="s">
        <v>1608</v>
      </c>
      <c r="XDL13" s="13" t="s">
        <v>1764</v>
      </c>
      <c r="XDM13" s="8">
        <v>42796</v>
      </c>
      <c r="XDN13" s="12" t="s">
        <v>1763</v>
      </c>
      <c r="XDO13" s="12" t="s">
        <v>1608</v>
      </c>
      <c r="XDP13" s="13" t="s">
        <v>1764</v>
      </c>
      <c r="XDQ13" s="8">
        <v>42796</v>
      </c>
      <c r="XDR13" s="12" t="s">
        <v>1763</v>
      </c>
      <c r="XDS13" s="12" t="s">
        <v>1608</v>
      </c>
      <c r="XDT13" s="13" t="s">
        <v>1764</v>
      </c>
      <c r="XDU13" s="8">
        <v>42796</v>
      </c>
      <c r="XDV13" s="12" t="s">
        <v>1763</v>
      </c>
      <c r="XDW13" s="12" t="s">
        <v>1608</v>
      </c>
      <c r="XDX13" s="13" t="s">
        <v>1764</v>
      </c>
      <c r="XDY13" s="8">
        <v>42796</v>
      </c>
      <c r="XDZ13" s="12" t="s">
        <v>1763</v>
      </c>
      <c r="XEA13" s="12" t="s">
        <v>1608</v>
      </c>
      <c r="XEB13" s="13" t="s">
        <v>1764</v>
      </c>
      <c r="XEC13" s="8">
        <v>42796</v>
      </c>
      <c r="XED13" s="12" t="s">
        <v>1763</v>
      </c>
      <c r="XEE13" s="12" t="s">
        <v>1608</v>
      </c>
      <c r="XEF13" s="13" t="s">
        <v>1764</v>
      </c>
      <c r="XEG13" s="8">
        <v>42796</v>
      </c>
      <c r="XEH13" s="12" t="s">
        <v>1763</v>
      </c>
      <c r="XEI13" s="12" t="s">
        <v>1608</v>
      </c>
      <c r="XEJ13" s="13" t="s">
        <v>1764</v>
      </c>
      <c r="XEK13" s="8">
        <v>42796</v>
      </c>
      <c r="XEL13" s="12" t="s">
        <v>1763</v>
      </c>
      <c r="XEM13" s="12" t="s">
        <v>1608</v>
      </c>
      <c r="XEN13" s="13" t="s">
        <v>1764</v>
      </c>
      <c r="XEO13" s="8">
        <v>42796</v>
      </c>
      <c r="XEP13" s="12" t="s">
        <v>1763</v>
      </c>
      <c r="XEQ13" s="12" t="s">
        <v>1608</v>
      </c>
      <c r="XER13" s="13" t="s">
        <v>1764</v>
      </c>
      <c r="XES13" s="8">
        <v>42796</v>
      </c>
      <c r="XET13" s="12" t="s">
        <v>1763</v>
      </c>
      <c r="XEU13" s="12" t="s">
        <v>1608</v>
      </c>
      <c r="XEV13" s="13" t="s">
        <v>1764</v>
      </c>
      <c r="XEW13" s="8">
        <v>42796</v>
      </c>
      <c r="XEX13" s="12" t="s">
        <v>1763</v>
      </c>
      <c r="XEY13" s="12" t="s">
        <v>1608</v>
      </c>
      <c r="XEZ13" s="13" t="s">
        <v>1764</v>
      </c>
      <c r="XFA13" s="8">
        <v>42796</v>
      </c>
      <c r="XFB13" s="12" t="s">
        <v>1763</v>
      </c>
      <c r="XFC13" s="12" t="s">
        <v>1608</v>
      </c>
      <c r="XFD13" s="13" t="s">
        <v>1764</v>
      </c>
    </row>
    <row r="14" spans="1:16384" ht="26.25" thickBot="1">
      <c r="A14" s="8">
        <v>42839</v>
      </c>
      <c r="B14" s="12" t="s">
        <v>1782</v>
      </c>
      <c r="C14" s="12" t="s">
        <v>1608</v>
      </c>
      <c r="D14" s="13" t="s">
        <v>1783</v>
      </c>
    </row>
    <row r="15" spans="1:16384" ht="51.75" thickBot="1">
      <c r="A15" s="8">
        <v>42860</v>
      </c>
      <c r="B15" s="12" t="s">
        <v>1784</v>
      </c>
      <c r="C15" s="12" t="s">
        <v>1608</v>
      </c>
      <c r="D15" s="13" t="s">
        <v>1785</v>
      </c>
    </row>
    <row r="16" spans="1:16384" ht="26.25" thickBot="1">
      <c r="A16" s="8">
        <v>42892</v>
      </c>
      <c r="B16" s="12" t="s">
        <v>1798</v>
      </c>
      <c r="C16" s="12" t="s">
        <v>1608</v>
      </c>
      <c r="D16" s="13" t="s">
        <v>1799</v>
      </c>
    </row>
    <row r="17" spans="1:4" ht="204.75" thickBot="1">
      <c r="A17" s="8">
        <v>42892</v>
      </c>
      <c r="B17" s="12" t="s">
        <v>1802</v>
      </c>
      <c r="C17" s="12" t="s">
        <v>1813</v>
      </c>
      <c r="D17" s="13" t="s">
        <v>1803</v>
      </c>
    </row>
    <row r="18" spans="1:4" ht="115.5" thickBot="1">
      <c r="A18" s="8">
        <v>43045</v>
      </c>
      <c r="B18" s="12" t="s">
        <v>1918</v>
      </c>
      <c r="C18" s="12" t="s">
        <v>1608</v>
      </c>
      <c r="D18" s="13" t="s">
        <v>1919</v>
      </c>
    </row>
    <row r="19" spans="1:4" ht="64.5" thickBot="1">
      <c r="A19" s="258">
        <v>43124</v>
      </c>
      <c r="B19" s="259" t="s">
        <v>1947</v>
      </c>
      <c r="C19" s="259" t="s">
        <v>1608</v>
      </c>
      <c r="D19" s="260" t="s">
        <v>1948</v>
      </c>
    </row>
    <row r="20" spans="1:4" ht="26.25" thickBot="1">
      <c r="A20" s="277">
        <v>43147</v>
      </c>
      <c r="B20" s="12" t="s">
        <v>1960</v>
      </c>
      <c r="C20" s="12" t="s">
        <v>1608</v>
      </c>
      <c r="D20" s="278" t="s">
        <v>1961</v>
      </c>
    </row>
    <row r="21" spans="1:4" ht="15" thickBot="1">
      <c r="A21" s="277">
        <v>43369</v>
      </c>
      <c r="B21" s="12" t="s">
        <v>2033</v>
      </c>
      <c r="C21" s="12" t="s">
        <v>1608</v>
      </c>
      <c r="D21" s="278" t="s">
        <v>2034</v>
      </c>
    </row>
    <row r="22" spans="1:4" ht="204.75" thickBot="1">
      <c r="A22" s="277">
        <v>43486</v>
      </c>
      <c r="B22" s="12" t="s">
        <v>2035</v>
      </c>
      <c r="C22" s="12" t="s">
        <v>1608</v>
      </c>
      <c r="D22" s="278" t="s">
        <v>2467</v>
      </c>
    </row>
    <row r="23" spans="1:4">
      <c r="A23" s="85">
        <v>44287</v>
      </c>
      <c r="B23" s="86" t="s">
        <v>2477</v>
      </c>
      <c r="C23" s="86" t="s">
        <v>2478</v>
      </c>
      <c r="D23" s="87" t="s">
        <v>2479</v>
      </c>
    </row>
    <row r="24" spans="1:4">
      <c r="A24" s="85"/>
      <c r="B24" s="86"/>
      <c r="C24" s="86"/>
      <c r="D24" s="87" t="s">
        <v>2520</v>
      </c>
    </row>
    <row r="25" spans="1:4">
      <c r="A25" s="85"/>
      <c r="B25" s="86"/>
      <c r="C25" s="86"/>
      <c r="D25" s="87"/>
    </row>
    <row r="26" spans="1:4">
      <c r="A26" s="85"/>
      <c r="B26" s="86"/>
      <c r="C26" s="86"/>
      <c r="D26" s="87"/>
    </row>
    <row r="27" spans="1:4">
      <c r="A27" s="85"/>
      <c r="B27" s="86"/>
      <c r="C27" s="86"/>
      <c r="D27" s="87"/>
    </row>
    <row r="28" spans="1:4">
      <c r="A28" s="85"/>
      <c r="B28" s="86"/>
      <c r="C28" s="86"/>
      <c r="D28" s="87"/>
    </row>
    <row r="29" spans="1:4">
      <c r="A29" s="85"/>
      <c r="B29" s="86"/>
      <c r="C29" s="86"/>
      <c r="D29" s="87"/>
    </row>
    <row r="30" spans="1:4">
      <c r="A30" s="85"/>
      <c r="B30" s="86"/>
      <c r="C30" s="86"/>
      <c r="D30" s="87"/>
    </row>
    <row r="31" spans="1:4">
      <c r="A31" s="85"/>
      <c r="B31" s="86"/>
      <c r="C31" s="86"/>
      <c r="D31" s="87"/>
    </row>
    <row r="32" spans="1:4">
      <c r="A32" s="85"/>
      <c r="B32" s="86"/>
      <c r="C32" s="86"/>
      <c r="D32" s="87"/>
    </row>
    <row r="33" spans="1:4">
      <c r="A33" s="85"/>
      <c r="B33" s="86"/>
      <c r="C33" s="86"/>
      <c r="D33" s="87"/>
    </row>
    <row r="34" spans="1:4">
      <c r="A34" s="85"/>
      <c r="B34" s="86"/>
      <c r="C34" s="86"/>
      <c r="D34" s="87"/>
    </row>
    <row r="35" spans="1:4">
      <c r="A35" s="85"/>
      <c r="B35" s="86"/>
      <c r="C35" s="86"/>
      <c r="D35" s="87"/>
    </row>
    <row r="36" spans="1:4">
      <c r="A36" s="85"/>
      <c r="B36" s="86"/>
      <c r="C36" s="86"/>
      <c r="D36" s="87"/>
    </row>
    <row r="37" spans="1:4" ht="15" thickBot="1">
      <c r="A37" s="8"/>
      <c r="B37" s="12"/>
      <c r="C37" s="12"/>
      <c r="D37" s="13"/>
    </row>
  </sheetData>
  <mergeCells count="2">
    <mergeCell ref="A5:D5"/>
    <mergeCell ref="A4:D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IV30"/>
  <sheetViews>
    <sheetView zoomScale="90" zoomScaleNormal="90" workbookViewId="0">
      <pane ySplit="3" topLeftCell="A13" activePane="bottomLeft" state="frozen"/>
      <selection pane="bottomLeft" activeCell="B20" sqref="B20"/>
    </sheetView>
  </sheetViews>
  <sheetFormatPr defaultColWidth="0" defaultRowHeight="14.25"/>
  <cols>
    <col min="1" max="1" width="15.28515625" style="6" customWidth="1"/>
    <col min="2" max="2" width="35.140625" style="6" customWidth="1"/>
    <col min="3" max="3" width="114.7109375" style="6" customWidth="1"/>
    <col min="4" max="4" width="5.7109375" style="28" customWidth="1"/>
    <col min="5" max="16384" width="5.7109375" style="6" hidden="1"/>
  </cols>
  <sheetData>
    <row r="1" spans="1:256" ht="22.5">
      <c r="A1" s="2"/>
      <c r="B1" s="32"/>
      <c r="C1" s="4" t="s">
        <v>2469</v>
      </c>
      <c r="D1" s="56"/>
      <c r="E1" s="30"/>
    </row>
    <row r="2" spans="1:256" ht="78.75" customHeight="1">
      <c r="A2" s="2"/>
      <c r="B2" s="33"/>
      <c r="C2" s="5" t="s">
        <v>122</v>
      </c>
      <c r="D2" s="57"/>
      <c r="E2" s="30"/>
    </row>
    <row r="3" spans="1:256" s="28" customFormat="1" ht="12.75" customHeight="1">
      <c r="A3" s="24"/>
      <c r="B3" s="26"/>
      <c r="C3" s="25"/>
      <c r="D3" s="21"/>
      <c r="E3" s="31"/>
      <c r="F3" s="21"/>
      <c r="G3" s="21"/>
      <c r="H3" s="21"/>
      <c r="I3" s="21"/>
      <c r="J3" s="21"/>
      <c r="K3" s="21"/>
      <c r="L3" s="18"/>
      <c r="M3" s="43"/>
      <c r="N3" s="21"/>
      <c r="O3" s="21"/>
      <c r="P3" s="16"/>
      <c r="Q3" s="27"/>
      <c r="R3" s="23"/>
      <c r="S3" s="21"/>
      <c r="T3" s="23"/>
      <c r="U3" s="23"/>
      <c r="V3" s="21"/>
      <c r="W3" s="21"/>
      <c r="X3" s="18"/>
      <c r="Y3" s="18"/>
      <c r="Z3" s="27"/>
    </row>
    <row r="4" spans="1:256" s="321" customFormat="1" ht="90" customHeight="1" thickBot="1">
      <c r="A4" s="333" t="s">
        <v>2476</v>
      </c>
      <c r="B4" s="333"/>
      <c r="C4" s="333"/>
      <c r="D4" s="322"/>
      <c r="E4" s="314"/>
      <c r="F4" s="315"/>
      <c r="G4" s="315"/>
      <c r="H4" s="315"/>
      <c r="I4" s="315"/>
      <c r="J4" s="315"/>
      <c r="K4" s="315"/>
      <c r="L4" s="316"/>
      <c r="M4" s="317"/>
      <c r="N4" s="315"/>
      <c r="O4" s="315"/>
      <c r="P4" s="318"/>
      <c r="Q4" s="319"/>
      <c r="R4" s="320"/>
      <c r="S4" s="315"/>
      <c r="T4" s="320"/>
      <c r="U4" s="320"/>
      <c r="V4" s="315"/>
      <c r="W4" s="315"/>
      <c r="X4" s="316"/>
      <c r="Y4" s="316"/>
      <c r="Z4" s="319"/>
    </row>
    <row r="5" spans="1:256" ht="57.75" customHeight="1" thickBot="1">
      <c r="A5" s="330" t="s">
        <v>1800</v>
      </c>
      <c r="B5" s="331"/>
      <c r="C5" s="332"/>
      <c r="D5" s="70"/>
      <c r="E5" s="50"/>
    </row>
    <row r="6" spans="1:256" ht="57.75" customHeight="1" thickBot="1">
      <c r="A6" s="330" t="s">
        <v>1015</v>
      </c>
      <c r="B6" s="331"/>
      <c r="C6" s="332"/>
      <c r="D6" s="70"/>
      <c r="E6" s="50"/>
    </row>
    <row r="7" spans="1:256" s="29" customFormat="1" ht="30">
      <c r="A7" s="72" t="s">
        <v>22</v>
      </c>
      <c r="B7" s="73" t="s">
        <v>142</v>
      </c>
      <c r="C7" s="74" t="s">
        <v>143</v>
      </c>
      <c r="D7" s="19"/>
    </row>
    <row r="8" spans="1:256" s="29" customFormat="1" ht="146.25" customHeight="1">
      <c r="A8" s="78" t="s">
        <v>1456</v>
      </c>
      <c r="B8" s="76" t="s">
        <v>129</v>
      </c>
      <c r="C8" s="77" t="s">
        <v>1457</v>
      </c>
      <c r="D8" s="45"/>
      <c r="E8" s="46"/>
      <c r="F8" s="47"/>
      <c r="G8" s="48"/>
      <c r="H8" s="46"/>
      <c r="I8" s="47"/>
      <c r="J8" s="48"/>
      <c r="K8" s="46"/>
      <c r="L8" s="47"/>
      <c r="M8" s="48"/>
      <c r="N8" s="46"/>
      <c r="O8" s="47"/>
      <c r="P8" s="48"/>
      <c r="Q8" s="46"/>
      <c r="R8" s="47"/>
      <c r="S8" s="48"/>
      <c r="T8" s="46"/>
      <c r="U8" s="47"/>
      <c r="V8" s="48"/>
      <c r="W8" s="46"/>
      <c r="X8" s="47"/>
      <c r="Y8" s="48"/>
      <c r="Z8" s="46"/>
      <c r="AA8" s="47"/>
      <c r="AB8" s="48"/>
      <c r="AC8" s="46"/>
      <c r="AD8" s="47"/>
      <c r="AE8" s="48"/>
      <c r="AF8" s="46"/>
      <c r="AG8" s="47"/>
      <c r="AH8" s="48"/>
      <c r="AI8" s="46"/>
      <c r="AJ8" s="47"/>
      <c r="AK8" s="48"/>
      <c r="AL8" s="46"/>
      <c r="AM8" s="47"/>
      <c r="AN8" s="48"/>
      <c r="AO8" s="46"/>
      <c r="AP8" s="47"/>
      <c r="AQ8" s="48"/>
      <c r="AR8" s="46"/>
      <c r="AS8" s="47"/>
      <c r="AT8" s="48"/>
      <c r="AU8" s="46"/>
      <c r="AV8" s="47"/>
      <c r="AW8" s="48"/>
      <c r="AX8" s="46"/>
      <c r="AY8" s="47"/>
      <c r="AZ8" s="48"/>
      <c r="BA8" s="46"/>
      <c r="BB8" s="47"/>
      <c r="BC8" s="48"/>
      <c r="BD8" s="46"/>
      <c r="BE8" s="47"/>
      <c r="BF8" s="48"/>
      <c r="BG8" s="46"/>
      <c r="BH8" s="47"/>
      <c r="BI8" s="48"/>
      <c r="BJ8" s="46"/>
      <c r="BK8" s="47"/>
      <c r="BL8" s="48"/>
      <c r="BM8" s="46"/>
      <c r="BN8" s="47"/>
      <c r="BO8" s="48"/>
      <c r="BP8" s="46"/>
      <c r="BQ8" s="47"/>
      <c r="BR8" s="48"/>
      <c r="BS8" s="46"/>
      <c r="BT8" s="47"/>
      <c r="BU8" s="48"/>
      <c r="BV8" s="46"/>
      <c r="BW8" s="47"/>
      <c r="BX8" s="48"/>
      <c r="BY8" s="46"/>
      <c r="BZ8" s="47"/>
      <c r="CA8" s="48"/>
      <c r="CB8" s="46"/>
      <c r="CC8" s="47"/>
      <c r="CD8" s="48"/>
      <c r="CE8" s="46"/>
      <c r="CF8" s="47"/>
      <c r="CG8" s="48"/>
      <c r="CH8" s="46"/>
      <c r="CI8" s="47"/>
      <c r="CJ8" s="48"/>
      <c r="CK8" s="46"/>
      <c r="CL8" s="47"/>
      <c r="CM8" s="48"/>
      <c r="CN8" s="46"/>
      <c r="CO8" s="47"/>
      <c r="CP8" s="48"/>
      <c r="CQ8" s="46"/>
      <c r="CR8" s="47"/>
      <c r="CS8" s="48"/>
      <c r="CT8" s="46"/>
      <c r="CU8" s="47"/>
      <c r="CV8" s="48"/>
      <c r="CW8" s="46"/>
      <c r="CX8" s="47"/>
      <c r="CY8" s="48"/>
      <c r="CZ8" s="46"/>
      <c r="DA8" s="47"/>
      <c r="DB8" s="48"/>
      <c r="DC8" s="46"/>
      <c r="DD8" s="47"/>
      <c r="DE8" s="48"/>
      <c r="DF8" s="46"/>
      <c r="DG8" s="47"/>
      <c r="DH8" s="48"/>
      <c r="DI8" s="46"/>
      <c r="DJ8" s="47"/>
      <c r="DK8" s="48"/>
      <c r="DL8" s="46"/>
      <c r="DM8" s="47"/>
      <c r="DN8" s="48"/>
      <c r="DO8" s="46"/>
      <c r="DP8" s="47"/>
      <c r="DQ8" s="48"/>
      <c r="DR8" s="46"/>
      <c r="DS8" s="47"/>
      <c r="DT8" s="48"/>
      <c r="DU8" s="46"/>
      <c r="DV8" s="47"/>
      <c r="DW8" s="48"/>
      <c r="DX8" s="46"/>
      <c r="DY8" s="47"/>
      <c r="DZ8" s="48"/>
      <c r="EA8" s="46"/>
      <c r="EB8" s="47"/>
      <c r="EC8" s="48"/>
      <c r="ED8" s="46"/>
      <c r="EE8" s="47"/>
      <c r="EF8" s="48"/>
      <c r="EG8" s="46"/>
      <c r="EH8" s="47"/>
      <c r="EI8" s="48"/>
      <c r="EJ8" s="46"/>
      <c r="EK8" s="47"/>
      <c r="EL8" s="48"/>
      <c r="EM8" s="46"/>
      <c r="EN8" s="47"/>
      <c r="EO8" s="48"/>
      <c r="EP8" s="46"/>
      <c r="EQ8" s="47"/>
      <c r="ER8" s="48"/>
      <c r="ES8" s="46"/>
      <c r="ET8" s="47"/>
      <c r="EU8" s="48"/>
      <c r="EV8" s="46"/>
      <c r="EW8" s="47"/>
      <c r="EX8" s="48"/>
      <c r="EY8" s="46"/>
      <c r="EZ8" s="47"/>
      <c r="FA8" s="48"/>
      <c r="FB8" s="46"/>
      <c r="FC8" s="47"/>
      <c r="FD8" s="48"/>
      <c r="FE8" s="46"/>
      <c r="FF8" s="47"/>
      <c r="FG8" s="48"/>
      <c r="FH8" s="46"/>
      <c r="FI8" s="47"/>
      <c r="FJ8" s="48"/>
      <c r="FK8" s="46"/>
      <c r="FL8" s="47"/>
      <c r="FM8" s="48"/>
      <c r="FN8" s="46"/>
      <c r="FO8" s="47"/>
      <c r="FP8" s="48"/>
      <c r="FQ8" s="46"/>
      <c r="FR8" s="47"/>
      <c r="FS8" s="48"/>
      <c r="FT8" s="46"/>
      <c r="FU8" s="47"/>
      <c r="FV8" s="48"/>
      <c r="FW8" s="46"/>
      <c r="FX8" s="47"/>
      <c r="FY8" s="48"/>
      <c r="FZ8" s="46"/>
      <c r="GA8" s="47"/>
      <c r="GB8" s="48"/>
      <c r="GC8" s="46"/>
      <c r="GD8" s="47"/>
      <c r="GE8" s="48"/>
      <c r="GF8" s="46"/>
      <c r="GG8" s="47"/>
      <c r="GH8" s="48"/>
      <c r="GI8" s="46"/>
      <c r="GJ8" s="47"/>
      <c r="GK8" s="48"/>
      <c r="GL8" s="46"/>
      <c r="GM8" s="47"/>
      <c r="GN8" s="48"/>
      <c r="GO8" s="46"/>
      <c r="GP8" s="47"/>
      <c r="GQ8" s="48"/>
      <c r="GR8" s="46"/>
      <c r="GS8" s="47"/>
      <c r="GT8" s="48"/>
      <c r="GU8" s="46"/>
      <c r="GV8" s="47"/>
      <c r="GW8" s="48"/>
      <c r="GX8" s="46"/>
      <c r="GY8" s="47"/>
      <c r="GZ8" s="48"/>
      <c r="HA8" s="46"/>
      <c r="HB8" s="47"/>
      <c r="HC8" s="48"/>
      <c r="HD8" s="46"/>
      <c r="HE8" s="47"/>
      <c r="HF8" s="48"/>
      <c r="HG8" s="46"/>
      <c r="HH8" s="47"/>
      <c r="HI8" s="48"/>
      <c r="HJ8" s="46"/>
      <c r="HK8" s="47"/>
      <c r="HL8" s="48"/>
      <c r="HM8" s="46"/>
      <c r="HN8" s="47"/>
      <c r="HO8" s="48"/>
      <c r="HP8" s="46"/>
      <c r="HQ8" s="47"/>
      <c r="HR8" s="48"/>
      <c r="HS8" s="46"/>
      <c r="HT8" s="47"/>
      <c r="HU8" s="48"/>
      <c r="HV8" s="46"/>
      <c r="HW8" s="47"/>
      <c r="HX8" s="48"/>
      <c r="HY8" s="46"/>
      <c r="HZ8" s="47"/>
      <c r="IA8" s="48"/>
      <c r="IB8" s="46"/>
      <c r="IC8" s="47"/>
      <c r="ID8" s="48"/>
      <c r="IE8" s="46"/>
      <c r="IF8" s="47"/>
      <c r="IG8" s="48"/>
      <c r="IH8" s="46"/>
      <c r="II8" s="47"/>
      <c r="IJ8" s="48"/>
      <c r="IK8" s="46"/>
      <c r="IL8" s="47"/>
      <c r="IM8" s="48"/>
      <c r="IN8" s="46"/>
      <c r="IO8" s="47"/>
      <c r="IP8" s="48"/>
      <c r="IQ8" s="46"/>
      <c r="IR8" s="47"/>
      <c r="IS8" s="48"/>
      <c r="IT8" s="46"/>
      <c r="IU8" s="47"/>
      <c r="IV8" s="48"/>
    </row>
    <row r="9" spans="1:256" s="29" customFormat="1" ht="15">
      <c r="A9" s="78"/>
      <c r="B9" s="76" t="s">
        <v>33</v>
      </c>
      <c r="C9" s="77" t="s">
        <v>126</v>
      </c>
      <c r="D9" s="21"/>
    </row>
    <row r="10" spans="1:256" s="29" customFormat="1" ht="15">
      <c r="A10" s="78"/>
      <c r="B10" s="76" t="s">
        <v>34</v>
      </c>
      <c r="C10" s="77" t="s">
        <v>127</v>
      </c>
      <c r="D10" s="21"/>
    </row>
    <row r="11" spans="1:256" s="29" customFormat="1" ht="15">
      <c r="A11" s="78"/>
      <c r="B11" s="76" t="s">
        <v>35</v>
      </c>
      <c r="C11" s="77" t="s">
        <v>128</v>
      </c>
      <c r="D11" s="20"/>
    </row>
    <row r="12" spans="1:256" s="29" customFormat="1" ht="15">
      <c r="A12" s="78"/>
      <c r="B12" s="76" t="s">
        <v>36</v>
      </c>
      <c r="C12" s="77" t="s">
        <v>1009</v>
      </c>
      <c r="D12" s="20"/>
    </row>
    <row r="13" spans="1:256" s="29" customFormat="1" ht="15">
      <c r="A13" s="78"/>
      <c r="B13" s="76" t="s">
        <v>27</v>
      </c>
      <c r="C13" s="77" t="s">
        <v>1011</v>
      </c>
      <c r="D13" s="20"/>
    </row>
    <row r="14" spans="1:256" s="29" customFormat="1" ht="15">
      <c r="A14" s="78"/>
      <c r="B14" s="76" t="s">
        <v>178</v>
      </c>
      <c r="C14" s="77" t="s">
        <v>1368</v>
      </c>
      <c r="D14" s="20"/>
    </row>
    <row r="15" spans="1:256" s="29" customFormat="1" ht="25.5">
      <c r="A15" s="78"/>
      <c r="B15" s="76" t="s">
        <v>179</v>
      </c>
      <c r="C15" s="77" t="s">
        <v>1369</v>
      </c>
      <c r="D15" s="20"/>
    </row>
    <row r="16" spans="1:256" s="29" customFormat="1" ht="15">
      <c r="A16" s="78"/>
      <c r="B16" s="79" t="s">
        <v>1010</v>
      </c>
      <c r="C16" s="77" t="s">
        <v>123</v>
      </c>
      <c r="D16" s="20"/>
    </row>
    <row r="17" spans="1:256" s="29" customFormat="1" ht="15">
      <c r="A17" s="78"/>
      <c r="B17" s="76" t="s">
        <v>29</v>
      </c>
      <c r="C17" s="77" t="s">
        <v>1370</v>
      </c>
      <c r="D17" s="21"/>
    </row>
    <row r="18" spans="1:256" s="29" customFormat="1" ht="25.5">
      <c r="A18" s="78"/>
      <c r="B18" s="76" t="s">
        <v>30</v>
      </c>
      <c r="C18" s="77" t="s">
        <v>124</v>
      </c>
      <c r="D18" s="18"/>
    </row>
    <row r="19" spans="1:256" s="29" customFormat="1" ht="15">
      <c r="A19" s="75" t="s">
        <v>125</v>
      </c>
      <c r="B19" s="76" t="s">
        <v>0</v>
      </c>
      <c r="C19" s="77" t="s">
        <v>2461</v>
      </c>
      <c r="D19" s="22"/>
    </row>
    <row r="20" spans="1:256" s="29" customFormat="1" ht="25.5">
      <c r="A20" s="78"/>
      <c r="B20" s="76" t="s">
        <v>1365</v>
      </c>
      <c r="C20" s="77" t="s">
        <v>1371</v>
      </c>
      <c r="D20" s="21"/>
    </row>
    <row r="21" spans="1:256" s="29" customFormat="1" ht="15">
      <c r="A21" s="78"/>
      <c r="B21" s="76" t="s">
        <v>1366</v>
      </c>
      <c r="C21" s="77" t="s">
        <v>1372</v>
      </c>
      <c r="D21" s="20"/>
    </row>
    <row r="22" spans="1:256" s="29" customFormat="1" ht="15">
      <c r="A22" s="78"/>
      <c r="B22" s="76" t="s">
        <v>31</v>
      </c>
      <c r="C22" s="77" t="s">
        <v>1012</v>
      </c>
      <c r="D22" s="16"/>
    </row>
    <row r="23" spans="1:256" s="29" customFormat="1" ht="15">
      <c r="A23" s="78"/>
      <c r="B23" s="76" t="s">
        <v>131</v>
      </c>
      <c r="C23" s="77" t="s">
        <v>161</v>
      </c>
      <c r="D23" s="16"/>
    </row>
    <row r="24" spans="1:256" s="29" customFormat="1" ht="48" customHeight="1">
      <c r="A24" s="78"/>
      <c r="B24" s="76" t="s">
        <v>32</v>
      </c>
      <c r="C24" s="77" t="s">
        <v>1013</v>
      </c>
      <c r="D24" s="16"/>
    </row>
    <row r="25" spans="1:256" s="29" customFormat="1" ht="15">
      <c r="A25" s="78"/>
      <c r="B25" s="76" t="s">
        <v>37</v>
      </c>
      <c r="C25" s="77" t="s">
        <v>1014</v>
      </c>
      <c r="D25" s="17"/>
    </row>
    <row r="26" spans="1:256" s="29" customFormat="1" ht="146.25" customHeight="1">
      <c r="A26" s="78" t="s">
        <v>1456</v>
      </c>
      <c r="B26" s="76" t="s">
        <v>129</v>
      </c>
      <c r="C26" s="77" t="s">
        <v>1457</v>
      </c>
      <c r="D26" s="45"/>
      <c r="E26" s="46"/>
      <c r="F26" s="47"/>
      <c r="G26" s="48"/>
      <c r="H26" s="46"/>
      <c r="I26" s="47"/>
      <c r="J26" s="48"/>
      <c r="K26" s="46"/>
      <c r="L26" s="47"/>
      <c r="M26" s="48"/>
      <c r="N26" s="46"/>
      <c r="O26" s="47"/>
      <c r="P26" s="48"/>
      <c r="Q26" s="46"/>
      <c r="R26" s="47"/>
      <c r="S26" s="48"/>
      <c r="T26" s="46"/>
      <c r="U26" s="47"/>
      <c r="V26" s="48"/>
      <c r="W26" s="46"/>
      <c r="X26" s="47"/>
      <c r="Y26" s="48"/>
      <c r="Z26" s="46"/>
      <c r="AA26" s="47"/>
      <c r="AB26" s="48"/>
      <c r="AC26" s="46"/>
      <c r="AD26" s="47"/>
      <c r="AE26" s="48"/>
      <c r="AF26" s="46"/>
      <c r="AG26" s="47"/>
      <c r="AH26" s="48"/>
      <c r="AI26" s="46"/>
      <c r="AJ26" s="47"/>
      <c r="AK26" s="48"/>
      <c r="AL26" s="46"/>
      <c r="AM26" s="47"/>
      <c r="AN26" s="48"/>
      <c r="AO26" s="46"/>
      <c r="AP26" s="47"/>
      <c r="AQ26" s="48"/>
      <c r="AR26" s="46"/>
      <c r="AS26" s="47"/>
      <c r="AT26" s="48"/>
      <c r="AU26" s="46"/>
      <c r="AV26" s="47"/>
      <c r="AW26" s="48"/>
      <c r="AX26" s="46"/>
      <c r="AY26" s="47"/>
      <c r="AZ26" s="48"/>
      <c r="BA26" s="46"/>
      <c r="BB26" s="47"/>
      <c r="BC26" s="48"/>
      <c r="BD26" s="46"/>
      <c r="BE26" s="47"/>
      <c r="BF26" s="48"/>
      <c r="BG26" s="46"/>
      <c r="BH26" s="47"/>
      <c r="BI26" s="48"/>
      <c r="BJ26" s="46"/>
      <c r="BK26" s="47"/>
      <c r="BL26" s="48"/>
      <c r="BM26" s="46"/>
      <c r="BN26" s="47"/>
      <c r="BO26" s="48"/>
      <c r="BP26" s="46"/>
      <c r="BQ26" s="47"/>
      <c r="BR26" s="48"/>
      <c r="BS26" s="46"/>
      <c r="BT26" s="47"/>
      <c r="BU26" s="48"/>
      <c r="BV26" s="46"/>
      <c r="BW26" s="47"/>
      <c r="BX26" s="48"/>
      <c r="BY26" s="46"/>
      <c r="BZ26" s="47"/>
      <c r="CA26" s="48"/>
      <c r="CB26" s="46"/>
      <c r="CC26" s="47"/>
      <c r="CD26" s="48"/>
      <c r="CE26" s="46"/>
      <c r="CF26" s="47"/>
      <c r="CG26" s="48"/>
      <c r="CH26" s="46"/>
      <c r="CI26" s="47"/>
      <c r="CJ26" s="48"/>
      <c r="CK26" s="46"/>
      <c r="CL26" s="47"/>
      <c r="CM26" s="48"/>
      <c r="CN26" s="46"/>
      <c r="CO26" s="47"/>
      <c r="CP26" s="48"/>
      <c r="CQ26" s="46"/>
      <c r="CR26" s="47"/>
      <c r="CS26" s="48"/>
      <c r="CT26" s="46"/>
      <c r="CU26" s="47"/>
      <c r="CV26" s="48"/>
      <c r="CW26" s="46"/>
      <c r="CX26" s="47"/>
      <c r="CY26" s="48"/>
      <c r="CZ26" s="46"/>
      <c r="DA26" s="47"/>
      <c r="DB26" s="48"/>
      <c r="DC26" s="46"/>
      <c r="DD26" s="47"/>
      <c r="DE26" s="48"/>
      <c r="DF26" s="46"/>
      <c r="DG26" s="47"/>
      <c r="DH26" s="48"/>
      <c r="DI26" s="46"/>
      <c r="DJ26" s="47"/>
      <c r="DK26" s="48"/>
      <c r="DL26" s="46"/>
      <c r="DM26" s="47"/>
      <c r="DN26" s="48"/>
      <c r="DO26" s="46"/>
      <c r="DP26" s="47"/>
      <c r="DQ26" s="48"/>
      <c r="DR26" s="46"/>
      <c r="DS26" s="47"/>
      <c r="DT26" s="48"/>
      <c r="DU26" s="46"/>
      <c r="DV26" s="47"/>
      <c r="DW26" s="48"/>
      <c r="DX26" s="46"/>
      <c r="DY26" s="47"/>
      <c r="DZ26" s="48"/>
      <c r="EA26" s="46"/>
      <c r="EB26" s="47"/>
      <c r="EC26" s="48"/>
      <c r="ED26" s="46"/>
      <c r="EE26" s="47"/>
      <c r="EF26" s="48"/>
      <c r="EG26" s="46"/>
      <c r="EH26" s="47"/>
      <c r="EI26" s="48"/>
      <c r="EJ26" s="46"/>
      <c r="EK26" s="47"/>
      <c r="EL26" s="48"/>
      <c r="EM26" s="46"/>
      <c r="EN26" s="47"/>
      <c r="EO26" s="48"/>
      <c r="EP26" s="46"/>
      <c r="EQ26" s="47"/>
      <c r="ER26" s="48"/>
      <c r="ES26" s="46"/>
      <c r="ET26" s="47"/>
      <c r="EU26" s="48"/>
      <c r="EV26" s="46"/>
      <c r="EW26" s="47"/>
      <c r="EX26" s="48"/>
      <c r="EY26" s="46"/>
      <c r="EZ26" s="47"/>
      <c r="FA26" s="48"/>
      <c r="FB26" s="46"/>
      <c r="FC26" s="47"/>
      <c r="FD26" s="48"/>
      <c r="FE26" s="46"/>
      <c r="FF26" s="47"/>
      <c r="FG26" s="48"/>
      <c r="FH26" s="46"/>
      <c r="FI26" s="47"/>
      <c r="FJ26" s="48"/>
      <c r="FK26" s="46"/>
      <c r="FL26" s="47"/>
      <c r="FM26" s="48"/>
      <c r="FN26" s="46"/>
      <c r="FO26" s="47"/>
      <c r="FP26" s="48"/>
      <c r="FQ26" s="46"/>
      <c r="FR26" s="47"/>
      <c r="FS26" s="48"/>
      <c r="FT26" s="46"/>
      <c r="FU26" s="47"/>
      <c r="FV26" s="48"/>
      <c r="FW26" s="46"/>
      <c r="FX26" s="47"/>
      <c r="FY26" s="48"/>
      <c r="FZ26" s="46"/>
      <c r="GA26" s="47"/>
      <c r="GB26" s="48"/>
      <c r="GC26" s="46"/>
      <c r="GD26" s="47"/>
      <c r="GE26" s="48"/>
      <c r="GF26" s="46"/>
      <c r="GG26" s="47"/>
      <c r="GH26" s="48"/>
      <c r="GI26" s="46"/>
      <c r="GJ26" s="47"/>
      <c r="GK26" s="48"/>
      <c r="GL26" s="46"/>
      <c r="GM26" s="47"/>
      <c r="GN26" s="48"/>
      <c r="GO26" s="46"/>
      <c r="GP26" s="47"/>
      <c r="GQ26" s="48"/>
      <c r="GR26" s="46"/>
      <c r="GS26" s="47"/>
      <c r="GT26" s="48"/>
      <c r="GU26" s="46"/>
      <c r="GV26" s="47"/>
      <c r="GW26" s="48"/>
      <c r="GX26" s="46"/>
      <c r="GY26" s="47"/>
      <c r="GZ26" s="48"/>
      <c r="HA26" s="46"/>
      <c r="HB26" s="47"/>
      <c r="HC26" s="48"/>
      <c r="HD26" s="46"/>
      <c r="HE26" s="47"/>
      <c r="HF26" s="48"/>
      <c r="HG26" s="46"/>
      <c r="HH26" s="47"/>
      <c r="HI26" s="48"/>
      <c r="HJ26" s="46"/>
      <c r="HK26" s="47"/>
      <c r="HL26" s="48"/>
      <c r="HM26" s="46"/>
      <c r="HN26" s="47"/>
      <c r="HO26" s="48"/>
      <c r="HP26" s="46"/>
      <c r="HQ26" s="47"/>
      <c r="HR26" s="48"/>
      <c r="HS26" s="46"/>
      <c r="HT26" s="47"/>
      <c r="HU26" s="48"/>
      <c r="HV26" s="46"/>
      <c r="HW26" s="47"/>
      <c r="HX26" s="48"/>
      <c r="HY26" s="46"/>
      <c r="HZ26" s="47"/>
      <c r="IA26" s="48"/>
      <c r="IB26" s="46"/>
      <c r="IC26" s="47"/>
      <c r="ID26" s="48"/>
      <c r="IE26" s="46"/>
      <c r="IF26" s="47"/>
      <c r="IG26" s="48"/>
      <c r="IH26" s="46"/>
      <c r="II26" s="47"/>
      <c r="IJ26" s="48"/>
      <c r="IK26" s="46"/>
      <c r="IL26" s="47"/>
      <c r="IM26" s="48"/>
      <c r="IN26" s="46"/>
      <c r="IO26" s="47"/>
      <c r="IP26" s="48"/>
      <c r="IQ26" s="46"/>
      <c r="IR26" s="47"/>
      <c r="IS26" s="48"/>
      <c r="IT26" s="46"/>
      <c r="IU26" s="47"/>
      <c r="IV26" s="48"/>
    </row>
    <row r="27" spans="1:256" s="29" customFormat="1">
      <c r="A27" s="14"/>
      <c r="B27" s="14"/>
      <c r="C27" s="15"/>
      <c r="D27" s="44"/>
    </row>
    <row r="28" spans="1:256" s="29" customFormat="1" ht="15">
      <c r="A28" s="80" t="s">
        <v>1458</v>
      </c>
      <c r="B28" s="81"/>
      <c r="C28" s="82"/>
      <c r="D28" s="44"/>
    </row>
    <row r="29" spans="1:256" s="29" customFormat="1">
      <c r="A29" s="14"/>
      <c r="B29" s="14"/>
      <c r="C29" s="15"/>
      <c r="D29" s="44"/>
    </row>
    <row r="30" spans="1:256">
      <c r="A30" s="44"/>
      <c r="B30" s="29"/>
      <c r="C30" s="29"/>
    </row>
  </sheetData>
  <mergeCells count="3">
    <mergeCell ref="A5:C5"/>
    <mergeCell ref="A6:C6"/>
    <mergeCell ref="A4: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FFFF00"/>
    <pageSetUpPr fitToPage="1"/>
  </sheetPr>
  <dimension ref="A1:AP249"/>
  <sheetViews>
    <sheetView zoomScale="70" zoomScaleNormal="70" workbookViewId="0">
      <pane xSplit="2" ySplit="4" topLeftCell="D53" activePane="bottomRight" state="frozen"/>
      <selection pane="topRight" activeCell="C1" sqref="C1"/>
      <selection pane="bottomLeft" activeCell="A5" sqref="A5"/>
      <selection pane="bottomRight" activeCell="X1" sqref="X1:X1048576"/>
    </sheetView>
  </sheetViews>
  <sheetFormatPr defaultColWidth="5.7109375" defaultRowHeight="15"/>
  <cols>
    <col min="1" max="1" width="17" style="131" customWidth="1"/>
    <col min="2" max="2" width="40.7109375" style="1" customWidth="1"/>
    <col min="3" max="3" width="47" style="1" customWidth="1"/>
    <col min="4" max="4" width="45.7109375" style="1" customWidth="1"/>
    <col min="5" max="5" width="8.140625" style="1" customWidth="1"/>
    <col min="6" max="6" width="11.5703125" style="1" customWidth="1"/>
    <col min="7" max="7" width="6.7109375" style="132" customWidth="1"/>
    <col min="8" max="8" width="7.7109375" style="132" customWidth="1"/>
    <col min="9" max="9" width="8.28515625" style="132" customWidth="1"/>
    <col min="10" max="10" width="28.140625" style="133" customWidth="1"/>
    <col min="11" max="11" width="3.28515625" style="132" customWidth="1"/>
    <col min="12" max="12" width="16" style="131" customWidth="1"/>
    <col min="13" max="13" width="8.140625" style="132" customWidth="1"/>
    <col min="14" max="14" width="10.28515625" style="132" customWidth="1"/>
    <col min="15" max="15" width="3.85546875" style="132" customWidth="1"/>
    <col min="16" max="16" width="9.28515625" style="131" customWidth="1"/>
    <col min="17" max="17" width="8.5703125" style="134" customWidth="1"/>
    <col min="18" max="18" width="27.28515625" style="1" customWidth="1"/>
    <col min="19" max="19" width="3.42578125" style="1" customWidth="1"/>
    <col min="20" max="20" width="3.7109375" style="1" customWidth="1"/>
    <col min="21" max="22" width="3.28515625" style="1" customWidth="1"/>
    <col min="23" max="23" width="2.5703125" style="1" customWidth="1"/>
    <col min="24" max="24" width="23.42578125" style="1" customWidth="1"/>
    <col min="25" max="25" width="9.85546875" style="106" hidden="1" customWidth="1"/>
    <col min="26" max="26" width="13.5703125" style="108" hidden="1" customWidth="1"/>
    <col min="27" max="27" width="10.28515625" style="108" hidden="1" customWidth="1"/>
    <col min="28" max="28" width="15.140625" style="143" customWidth="1"/>
    <col min="29" max="29" width="13.7109375" style="264" customWidth="1"/>
    <col min="30" max="30" width="13.140625" style="244" customWidth="1"/>
    <col min="31" max="31" width="12.5703125" style="244" customWidth="1"/>
    <col min="32" max="32" width="13" style="264" customWidth="1"/>
    <col min="33" max="33" width="11.85546875" style="264" customWidth="1"/>
    <col min="34" max="34" width="13.5703125" style="264" customWidth="1"/>
    <col min="35" max="35" width="12.42578125" style="264" customWidth="1"/>
    <col min="36" max="37" width="13.42578125" style="264" customWidth="1"/>
    <col min="38" max="38" width="13.7109375" style="264" customWidth="1"/>
    <col min="39" max="16384" width="5.7109375" style="1"/>
  </cols>
  <sheetData>
    <row r="1" spans="1:38" s="6" customFormat="1" ht="46.5" customHeight="1">
      <c r="A1" s="204"/>
      <c r="B1" s="205"/>
      <c r="C1" s="206" t="s">
        <v>1008</v>
      </c>
      <c r="D1" s="205"/>
      <c r="E1" s="207"/>
      <c r="F1" s="208"/>
      <c r="G1" s="209"/>
      <c r="H1" s="209"/>
      <c r="I1" s="209"/>
      <c r="J1" s="208"/>
      <c r="K1" s="209"/>
      <c r="L1" s="208"/>
      <c r="M1" s="209"/>
      <c r="N1" s="209"/>
      <c r="O1" s="209"/>
      <c r="P1" s="210"/>
      <c r="Q1" s="211"/>
      <c r="R1" s="208"/>
      <c r="S1" s="208"/>
      <c r="T1" s="208"/>
      <c r="U1" s="208" t="s">
        <v>138</v>
      </c>
      <c r="V1" s="208"/>
      <c r="W1" s="208"/>
      <c r="X1" s="208"/>
      <c r="Y1" s="212"/>
      <c r="Z1" s="213"/>
      <c r="AA1" s="213"/>
      <c r="AB1" s="214"/>
      <c r="AC1" s="334" t="s">
        <v>2470</v>
      </c>
      <c r="AD1" s="334"/>
      <c r="AE1" s="334"/>
      <c r="AF1" s="334"/>
      <c r="AG1" s="334"/>
      <c r="AH1" s="334"/>
      <c r="AI1" s="334"/>
      <c r="AJ1" s="334"/>
      <c r="AK1" s="334"/>
      <c r="AL1" s="334"/>
    </row>
    <row r="2" spans="1:38" s="6" customFormat="1" ht="45.75" customHeight="1">
      <c r="A2" s="204"/>
      <c r="B2" s="215"/>
      <c r="C2" s="206" t="s">
        <v>23</v>
      </c>
      <c r="D2" s="215"/>
      <c r="E2" s="207"/>
      <c r="F2" s="208"/>
      <c r="G2" s="209"/>
      <c r="H2" s="209"/>
      <c r="I2" s="209"/>
      <c r="J2" s="208"/>
      <c r="K2" s="209"/>
      <c r="L2" s="208"/>
      <c r="M2" s="209"/>
      <c r="N2" s="209"/>
      <c r="O2" s="209"/>
      <c r="P2" s="210"/>
      <c r="Q2" s="211"/>
      <c r="R2" s="208"/>
      <c r="S2" s="208"/>
      <c r="T2" s="208"/>
      <c r="U2" s="208"/>
      <c r="V2" s="208"/>
      <c r="W2" s="208"/>
      <c r="X2" s="208"/>
      <c r="Y2" s="212"/>
      <c r="Z2" s="213"/>
      <c r="AA2" s="213"/>
      <c r="AB2" s="214"/>
      <c r="AC2" s="261"/>
      <c r="AD2" s="261"/>
      <c r="AE2" s="261"/>
      <c r="AF2" s="261"/>
      <c r="AG2" s="261"/>
      <c r="AH2" s="261"/>
      <c r="AI2" s="261"/>
      <c r="AJ2" s="261"/>
      <c r="AK2" s="261"/>
      <c r="AL2" s="261"/>
    </row>
    <row r="3" spans="1:38" s="28" customFormat="1" ht="15.75" thickBot="1">
      <c r="A3" s="216"/>
      <c r="B3" s="217"/>
      <c r="C3" s="218"/>
      <c r="D3" s="218"/>
      <c r="E3" s="219"/>
      <c r="F3" s="219"/>
      <c r="G3" s="219"/>
      <c r="H3" s="219"/>
      <c r="I3" s="219"/>
      <c r="J3" s="219"/>
      <c r="K3" s="219"/>
      <c r="L3" s="219"/>
      <c r="M3" s="219"/>
      <c r="N3" s="219"/>
      <c r="O3" s="219"/>
      <c r="P3" s="220"/>
      <c r="Q3" s="221"/>
      <c r="R3" s="219"/>
      <c r="S3" s="219"/>
      <c r="T3" s="219"/>
      <c r="U3" s="219"/>
      <c r="V3" s="219"/>
      <c r="W3" s="219"/>
      <c r="X3" s="219"/>
      <c r="Y3" s="222"/>
      <c r="Z3" s="223"/>
      <c r="AA3" s="223"/>
      <c r="AB3" s="223"/>
      <c r="AC3" s="262"/>
      <c r="AD3" s="262"/>
      <c r="AE3" s="262"/>
      <c r="AF3" s="262"/>
      <c r="AG3" s="261"/>
      <c r="AH3" s="261"/>
      <c r="AI3" s="261"/>
      <c r="AJ3" s="261"/>
      <c r="AK3" s="261"/>
      <c r="AL3" s="262"/>
    </row>
    <row r="4" spans="1:38" s="51" customFormat="1" ht="76.5">
      <c r="A4" s="224" t="s">
        <v>7</v>
      </c>
      <c r="B4" s="225" t="s">
        <v>1434</v>
      </c>
      <c r="C4" s="225" t="s">
        <v>34</v>
      </c>
      <c r="D4" s="225" t="s">
        <v>35</v>
      </c>
      <c r="E4" s="225" t="s">
        <v>36</v>
      </c>
      <c r="F4" s="225" t="s">
        <v>27</v>
      </c>
      <c r="G4" s="225" t="s">
        <v>178</v>
      </c>
      <c r="H4" s="225" t="s">
        <v>179</v>
      </c>
      <c r="I4" s="225" t="s">
        <v>28</v>
      </c>
      <c r="J4" s="225" t="s">
        <v>29</v>
      </c>
      <c r="K4" s="225" t="s">
        <v>30</v>
      </c>
      <c r="L4" s="225" t="s">
        <v>0</v>
      </c>
      <c r="M4" s="225" t="s">
        <v>1365</v>
      </c>
      <c r="N4" s="225" t="s">
        <v>1366</v>
      </c>
      <c r="O4" s="225" t="s">
        <v>1367</v>
      </c>
      <c r="P4" s="226" t="s">
        <v>31</v>
      </c>
      <c r="Q4" s="227" t="s">
        <v>131</v>
      </c>
      <c r="R4" s="225" t="s">
        <v>32</v>
      </c>
      <c r="S4" s="233" t="s">
        <v>1610</v>
      </c>
      <c r="T4" s="233" t="s">
        <v>1610</v>
      </c>
      <c r="U4" s="233" t="s">
        <v>1610</v>
      </c>
      <c r="V4" s="233" t="s">
        <v>1610</v>
      </c>
      <c r="W4" s="233" t="s">
        <v>1611</v>
      </c>
      <c r="X4" s="233" t="s">
        <v>37</v>
      </c>
      <c r="Y4" s="228" t="s">
        <v>1460</v>
      </c>
      <c r="Z4" s="228" t="s">
        <v>1461</v>
      </c>
      <c r="AA4" s="228" t="s">
        <v>38</v>
      </c>
      <c r="AB4" s="229" t="s">
        <v>1490</v>
      </c>
      <c r="AC4" s="225" t="s">
        <v>2221</v>
      </c>
      <c r="AD4" s="225" t="s">
        <v>1593</v>
      </c>
      <c r="AE4" s="225" t="s">
        <v>2249</v>
      </c>
      <c r="AF4" s="225" t="s">
        <v>2222</v>
      </c>
      <c r="AG4" s="225" t="s">
        <v>2041</v>
      </c>
      <c r="AH4" s="225" t="s">
        <v>2344</v>
      </c>
      <c r="AI4" s="225" t="s">
        <v>2190</v>
      </c>
      <c r="AJ4" s="225" t="s">
        <v>2223</v>
      </c>
      <c r="AK4" s="225" t="s">
        <v>1801</v>
      </c>
      <c r="AL4" s="225" t="s">
        <v>1615</v>
      </c>
    </row>
    <row r="5" spans="1:38" s="89" customFormat="1" ht="51">
      <c r="A5" s="234">
        <v>1001</v>
      </c>
      <c r="B5" s="88" t="s">
        <v>1407</v>
      </c>
      <c r="C5" s="88" t="s">
        <v>1375</v>
      </c>
      <c r="D5" s="88" t="s">
        <v>1374</v>
      </c>
      <c r="E5" s="88"/>
      <c r="F5" s="88" t="s">
        <v>1405</v>
      </c>
      <c r="G5" s="110">
        <v>14</v>
      </c>
      <c r="H5" s="110">
        <v>14</v>
      </c>
      <c r="I5" s="110"/>
      <c r="J5" s="88" t="s">
        <v>1054</v>
      </c>
      <c r="K5" s="110" t="s">
        <v>41</v>
      </c>
      <c r="L5" s="88"/>
      <c r="M5" s="110"/>
      <c r="N5" s="110" t="s">
        <v>4</v>
      </c>
      <c r="O5" s="110"/>
      <c r="P5" s="270"/>
      <c r="Q5" s="111" t="s">
        <v>133</v>
      </c>
      <c r="R5" s="88" t="s">
        <v>146</v>
      </c>
      <c r="S5" s="88"/>
      <c r="T5" s="88"/>
      <c r="U5" s="88"/>
      <c r="V5" s="88"/>
      <c r="W5" s="88" t="s">
        <v>41</v>
      </c>
      <c r="X5" s="88" t="s">
        <v>46</v>
      </c>
      <c r="Y5" s="96"/>
      <c r="Z5" s="135" t="str">
        <f t="shared" ref="Z5:Z25" si="0">IF(IFERROR(SEARCH("additionalTradeItemClassification",X5),1)=1,"GDSN","FREE")</f>
        <v>GDSN</v>
      </c>
      <c r="AA5" s="136">
        <f t="shared" ref="AA5:AA23" si="1">+IF(LEN(A5)=5,A5&amp;"-0",A5)</f>
        <v>1001</v>
      </c>
      <c r="AB5" s="95"/>
      <c r="AC5" s="120">
        <f>VLOOKUP(A5,BE!A:J,9,FALSE)</f>
        <v>0</v>
      </c>
      <c r="AD5" s="120" t="str">
        <f>VLOOKUP(A5,DE!A:I,9,FALSE)</f>
        <v>Mandatory</v>
      </c>
      <c r="AE5" s="120" t="str">
        <f>VLOOKUP(A5,DK!A:I,9,FALSE)</f>
        <v>Mandatory</v>
      </c>
      <c r="AF5" s="120" t="str">
        <f>VLOOKUP(A5,ES!A:I,9,FALSE)</f>
        <v>Mandatory</v>
      </c>
      <c r="AG5" s="120" t="str">
        <f>VLOOKUP(A5,FI!A:I,9,FALSE)</f>
        <v>Mandatory</v>
      </c>
      <c r="AH5" s="120" t="str">
        <f>VLOOKUP(A5,FR!A:I,9,FALSE)</f>
        <v>Mandatory</v>
      </c>
      <c r="AI5" s="120" t="str">
        <f>VLOOKUP(A5,IE!A:I,9,FALSE)</f>
        <v>Mandatory</v>
      </c>
      <c r="AJ5" s="120" t="str">
        <f>VLOOKUP(A5,NL!A:I,9,FALSE)</f>
        <v>Mandatory</v>
      </c>
      <c r="AK5" s="120" t="str">
        <f>VLOOKUP(A5,'US FDA'!A:I,9,FALSE)</f>
        <v>YES</v>
      </c>
      <c r="AL5" s="120" t="str">
        <f>VLOOKUP(A5,'UK NHS'!A:I,9,FALSE)</f>
        <v>Mandatory</v>
      </c>
    </row>
    <row r="6" spans="1:38" s="89" customFormat="1" ht="76.5">
      <c r="A6" s="234">
        <v>1003</v>
      </c>
      <c r="B6" s="88" t="s">
        <v>1016</v>
      </c>
      <c r="C6" s="88" t="s">
        <v>93</v>
      </c>
      <c r="D6" s="88" t="s">
        <v>1390</v>
      </c>
      <c r="E6" s="88"/>
      <c r="F6" s="88" t="s">
        <v>90</v>
      </c>
      <c r="G6" s="110">
        <v>0</v>
      </c>
      <c r="H6" s="112">
        <v>80</v>
      </c>
      <c r="I6" s="110"/>
      <c r="J6" s="90" t="s">
        <v>1927</v>
      </c>
      <c r="K6" s="110" t="s">
        <v>41</v>
      </c>
      <c r="L6" s="88"/>
      <c r="M6" s="110">
        <v>9</v>
      </c>
      <c r="N6" s="110" t="s">
        <v>1006</v>
      </c>
      <c r="O6" s="110"/>
      <c r="P6" s="88"/>
      <c r="Q6" s="111" t="s">
        <v>133</v>
      </c>
      <c r="R6" s="88" t="s">
        <v>92</v>
      </c>
      <c r="S6" s="88"/>
      <c r="T6" s="88"/>
      <c r="U6" s="88"/>
      <c r="V6" s="88"/>
      <c r="W6" s="88" t="s">
        <v>41</v>
      </c>
      <c r="X6" s="88" t="s">
        <v>94</v>
      </c>
      <c r="Y6" s="96" t="s">
        <v>1006</v>
      </c>
      <c r="Z6" s="135" t="str">
        <f t="shared" si="0"/>
        <v>GDSN</v>
      </c>
      <c r="AA6" s="136">
        <f t="shared" si="1"/>
        <v>1003</v>
      </c>
      <c r="AB6" s="95"/>
      <c r="AC6" s="120" t="str">
        <f>VLOOKUP(A6,BE!A:J,9,FALSE)</f>
        <v>The CNK code is a 7 digit numeric code attributed by the APB. ; Use BE_FAMHP
Notification number is mandatory for inplants suppliers to deliver in Belgium. The code is mentioned on the invoice to the patients: use FAMHPNN</v>
      </c>
      <c r="AD6" s="120" t="str">
        <f>VLOOKUP(A6,DE!A:I,9,FALSE)</f>
        <v>Optional</v>
      </c>
      <c r="AE6" s="120" t="str">
        <f>VLOOKUP(A6,DK!A:I,9,FALSE)</f>
        <v>Mandatory</v>
      </c>
      <c r="AF6" s="265" t="str">
        <f>VLOOKUP(A6,ES!A:I,9,FALSE)</f>
        <v>Mandatory</v>
      </c>
      <c r="AG6" s="120" t="str">
        <f>VLOOKUP(A6,FI!A:I,9,FALSE)</f>
        <v>Mandatory</v>
      </c>
      <c r="AH6" s="120" t="str">
        <f>VLOOKUP(A6,FR!A:I,9,FALSE)</f>
        <v>Mandatory</v>
      </c>
      <c r="AI6" s="120" t="str">
        <f>VLOOKUP(A6,IE!A:I,9,FALSE)</f>
        <v>Optional</v>
      </c>
      <c r="AJ6" s="120" t="str">
        <f>VLOOKUP(A6,NL!A:I,9,FALSE)</f>
        <v>Mandatory</v>
      </c>
      <c r="AK6" s="120" t="str">
        <f>VLOOKUP(A6,'US FDA'!A:I,9,FALSE)</f>
        <v>YES</v>
      </c>
      <c r="AL6" s="120" t="str">
        <f>VLOOKUP(A6,'UK NHS'!A:I,9,FALSE)</f>
        <v>N/A</v>
      </c>
    </row>
    <row r="7" spans="1:38" s="89" customFormat="1" ht="102">
      <c r="A7" s="109" t="s">
        <v>1363</v>
      </c>
      <c r="B7" s="88" t="s">
        <v>98</v>
      </c>
      <c r="C7" s="88" t="s">
        <v>1376</v>
      </c>
      <c r="D7" s="88" t="s">
        <v>99</v>
      </c>
      <c r="E7" s="88"/>
      <c r="F7" s="88" t="s">
        <v>48</v>
      </c>
      <c r="G7" s="110"/>
      <c r="H7" s="110"/>
      <c r="I7" s="110"/>
      <c r="J7" s="88" t="s">
        <v>1933</v>
      </c>
      <c r="K7" s="110" t="s">
        <v>41</v>
      </c>
      <c r="L7" s="88" t="s">
        <v>49</v>
      </c>
      <c r="M7" s="110"/>
      <c r="N7" s="110" t="s">
        <v>1006</v>
      </c>
      <c r="O7" s="110"/>
      <c r="P7" s="88" t="s">
        <v>1127</v>
      </c>
      <c r="Q7" s="111" t="s">
        <v>133</v>
      </c>
      <c r="R7" s="113" t="s">
        <v>97</v>
      </c>
      <c r="S7" s="114"/>
      <c r="T7" s="88"/>
      <c r="U7" s="88"/>
      <c r="V7" s="88"/>
      <c r="W7" s="88" t="s">
        <v>41</v>
      </c>
      <c r="X7" s="88" t="s">
        <v>160</v>
      </c>
      <c r="Y7" s="96"/>
      <c r="Z7" s="135" t="str">
        <f t="shared" si="0"/>
        <v>GDSN</v>
      </c>
      <c r="AA7" s="136" t="str">
        <f t="shared" si="1"/>
        <v>1.003-1</v>
      </c>
      <c r="AB7" s="99"/>
      <c r="AC7" s="120">
        <f>VLOOKUP(A7,BE!A:J,9,FALSE)</f>
        <v>0</v>
      </c>
      <c r="AD7" s="120" t="str">
        <f>VLOOKUP(A7,DE!A:I,9,FALSE)</f>
        <v>Optional</v>
      </c>
      <c r="AE7" s="120" t="str">
        <f>VLOOKUP(A7,DK!A:I,9,FALSE)</f>
        <v>Mandatory</v>
      </c>
      <c r="AF7" s="265" t="str">
        <f>VLOOKUP(A7,ES!A:I,9,FALSE)</f>
        <v>Mandatory</v>
      </c>
      <c r="AG7" s="120" t="str">
        <f>VLOOKUP(A7,FI!A:I,9,FALSE)</f>
        <v>Mandatory</v>
      </c>
      <c r="AH7" s="120" t="str">
        <f>VLOOKUP(A7,FR!A:I,9,FALSE)</f>
        <v>Mandatory</v>
      </c>
      <c r="AI7" s="120" t="str">
        <f>VLOOKUP(A7,IE!A:I,9,FALSE)</f>
        <v>Conditional 
Mandatory</v>
      </c>
      <c r="AJ7" s="120" t="str">
        <f>VLOOKUP(A7,NL!A:I,9,FALSE)</f>
        <v>Mandatory</v>
      </c>
      <c r="AK7" s="120" t="str">
        <f>VLOOKUP(A7,'US FDA'!A:I,9,FALSE)</f>
        <v>N/A</v>
      </c>
      <c r="AL7" s="120" t="str">
        <f>VLOOKUP(A7,'UK NHS'!A:I,9,FALSE)</f>
        <v>N/A</v>
      </c>
    </row>
    <row r="8" spans="1:38" s="89" customFormat="1" ht="76.5">
      <c r="A8" s="234">
        <v>1004</v>
      </c>
      <c r="B8" s="88" t="s">
        <v>1408</v>
      </c>
      <c r="C8" s="88" t="s">
        <v>1212</v>
      </c>
      <c r="D8" s="88" t="s">
        <v>51</v>
      </c>
      <c r="E8" s="88"/>
      <c r="F8" s="88" t="s">
        <v>48</v>
      </c>
      <c r="G8" s="110"/>
      <c r="H8" s="110"/>
      <c r="I8" s="110"/>
      <c r="J8" s="90">
        <v>840</v>
      </c>
      <c r="K8" s="110" t="s">
        <v>41</v>
      </c>
      <c r="L8" s="88" t="s">
        <v>49</v>
      </c>
      <c r="M8" s="110"/>
      <c r="N8" s="110" t="s">
        <v>4</v>
      </c>
      <c r="O8" s="110"/>
      <c r="P8" s="88"/>
      <c r="Q8" s="111" t="s">
        <v>133</v>
      </c>
      <c r="R8" s="88" t="s">
        <v>50</v>
      </c>
      <c r="S8" s="88"/>
      <c r="T8" s="88"/>
      <c r="U8" s="88"/>
      <c r="V8" s="88"/>
      <c r="W8" s="88" t="s">
        <v>41</v>
      </c>
      <c r="X8" s="88" t="s">
        <v>52</v>
      </c>
      <c r="Y8" s="96"/>
      <c r="Z8" s="135" t="str">
        <f t="shared" si="0"/>
        <v>GDSN</v>
      </c>
      <c r="AA8" s="136">
        <f t="shared" si="1"/>
        <v>1004</v>
      </c>
      <c r="AB8" s="95"/>
      <c r="AC8" s="120" t="str">
        <f>VLOOKUP(A8,BE!A:J,9,FALSE)</f>
        <v>For APB, always use Belgium ISO code 056</v>
      </c>
      <c r="AD8" s="120" t="str">
        <f>VLOOKUP(A8,DE!A:I,9,FALSE)</f>
        <v>Mandatory</v>
      </c>
      <c r="AE8" s="120" t="str">
        <f>VLOOKUP(A8,DK!A:I,9,FALSE)</f>
        <v>Mandatory</v>
      </c>
      <c r="AF8" s="265" t="str">
        <f>VLOOKUP(A8,ES!A:I,9,FALSE)</f>
        <v>Mandatory</v>
      </c>
      <c r="AG8" s="120" t="str">
        <f>VLOOKUP(A8,FI!A:I,9,FALSE)</f>
        <v>Mandatory</v>
      </c>
      <c r="AH8" s="120" t="str">
        <f>VLOOKUP(A8,FR!A:I,9,FALSE)</f>
        <v>Mandatory</v>
      </c>
      <c r="AI8" s="120" t="str">
        <f>VLOOKUP(A8,IE!A:I,9,FALSE)</f>
        <v>Mandatory</v>
      </c>
      <c r="AJ8" s="120" t="str">
        <f>VLOOKUP(A8,NL!A:I,9,FALSE)</f>
        <v>Mandatory</v>
      </c>
      <c r="AK8" s="120" t="str">
        <f>VLOOKUP(A8,'US FDA'!A:I,9,FALSE)</f>
        <v>N/A</v>
      </c>
      <c r="AL8" s="120" t="str">
        <f>VLOOKUP(A8,'UK NHS'!A:I,9,FALSE)</f>
        <v>Mandatory</v>
      </c>
    </row>
    <row r="9" spans="1:38" s="89" customFormat="1" ht="63.75">
      <c r="A9" s="236">
        <v>1005</v>
      </c>
      <c r="B9" s="88" t="s">
        <v>1409</v>
      </c>
      <c r="C9" s="88" t="s">
        <v>1377</v>
      </c>
      <c r="D9" s="88" t="s">
        <v>99</v>
      </c>
      <c r="E9" s="88"/>
      <c r="F9" s="88" t="s">
        <v>48</v>
      </c>
      <c r="G9" s="110"/>
      <c r="H9" s="110"/>
      <c r="I9" s="110"/>
      <c r="J9" s="88" t="s">
        <v>109</v>
      </c>
      <c r="K9" s="110" t="s">
        <v>41</v>
      </c>
      <c r="L9" s="88" t="s">
        <v>49</v>
      </c>
      <c r="M9" s="110"/>
      <c r="N9" s="110" t="s">
        <v>4</v>
      </c>
      <c r="O9" s="110"/>
      <c r="P9" s="88"/>
      <c r="Q9" s="111" t="s">
        <v>133</v>
      </c>
      <c r="R9" s="88" t="s">
        <v>110</v>
      </c>
      <c r="S9" s="88"/>
      <c r="T9" s="88"/>
      <c r="U9" s="88"/>
      <c r="V9" s="88"/>
      <c r="W9" s="88" t="s">
        <v>41</v>
      </c>
      <c r="X9" s="88" t="s">
        <v>111</v>
      </c>
      <c r="Y9" s="96"/>
      <c r="Z9" s="135" t="str">
        <f t="shared" si="0"/>
        <v>GDSN</v>
      </c>
      <c r="AA9" s="136">
        <f t="shared" si="1"/>
        <v>1005</v>
      </c>
      <c r="AB9" s="95"/>
      <c r="AC9" s="120">
        <f>VLOOKUP(A9,BE!A:J,9,FALSE)</f>
        <v>0</v>
      </c>
      <c r="AD9" s="120" t="str">
        <f>VLOOKUP(A9,DE!A:I,9,FALSE)</f>
        <v>Mandatory</v>
      </c>
      <c r="AE9" s="120" t="str">
        <f>VLOOKUP(A9,DK!A:I,9,FALSE)</f>
        <v>Mandatory</v>
      </c>
      <c r="AF9" s="265" t="str">
        <f>VLOOKUP(A9,ES!A:I,9,FALSE)</f>
        <v>Mandatory</v>
      </c>
      <c r="AG9" s="120" t="str">
        <f>VLOOKUP(A9,FI!A:I,9,FALSE)</f>
        <v>Mandatory</v>
      </c>
      <c r="AH9" s="120" t="str">
        <f>VLOOKUP(A9,FR!A:I,9,FALSE)</f>
        <v>Mandatory</v>
      </c>
      <c r="AI9" s="120" t="str">
        <f>VLOOKUP(A9,IE!A:I,9,FALSE)</f>
        <v>Mandatory</v>
      </c>
      <c r="AJ9" s="120" t="str">
        <f>VLOOKUP(A9,NL!A:I,9,FALSE)</f>
        <v>Mandatory</v>
      </c>
      <c r="AK9" s="120" t="str">
        <f>VLOOKUP(A9,'US FDA'!A:I,9,FALSE)</f>
        <v>N/A</v>
      </c>
      <c r="AL9" s="120" t="str">
        <f>VLOOKUP(A9,'UK NHS'!A:I,9,FALSE)</f>
        <v>Mandatory</v>
      </c>
    </row>
    <row r="10" spans="1:38" s="89" customFormat="1" ht="63.75">
      <c r="A10" s="234">
        <v>1006</v>
      </c>
      <c r="B10" s="88" t="s">
        <v>1213</v>
      </c>
      <c r="C10" s="88" t="s">
        <v>1379</v>
      </c>
      <c r="D10" s="88" t="s">
        <v>1364</v>
      </c>
      <c r="E10" s="88"/>
      <c r="F10" s="88" t="s">
        <v>64</v>
      </c>
      <c r="G10" s="110"/>
      <c r="H10" s="110"/>
      <c r="I10" s="110"/>
      <c r="J10" s="88" t="s">
        <v>3</v>
      </c>
      <c r="K10" s="110" t="s">
        <v>41</v>
      </c>
      <c r="L10" s="88"/>
      <c r="M10" s="110"/>
      <c r="N10" s="110" t="s">
        <v>4</v>
      </c>
      <c r="O10" s="110"/>
      <c r="P10" s="88"/>
      <c r="Q10" s="111" t="s">
        <v>133</v>
      </c>
      <c r="R10" s="88" t="s">
        <v>65</v>
      </c>
      <c r="S10" s="88"/>
      <c r="T10" s="88"/>
      <c r="U10" s="88"/>
      <c r="V10" s="88"/>
      <c r="W10" s="88" t="s">
        <v>41</v>
      </c>
      <c r="X10" s="88" t="s">
        <v>66</v>
      </c>
      <c r="Y10" s="96"/>
      <c r="Z10" s="135" t="str">
        <f t="shared" si="0"/>
        <v>GDSN</v>
      </c>
      <c r="AA10" s="136">
        <f t="shared" si="1"/>
        <v>1006</v>
      </c>
      <c r="AB10" s="95"/>
      <c r="AC10" s="120">
        <f>VLOOKUP(A10,BE!A:J,9,FALSE)</f>
        <v>0</v>
      </c>
      <c r="AD10" s="120" t="str">
        <f>VLOOKUP(A10,DE!A:I,9,FALSE)</f>
        <v>Mandatory</v>
      </c>
      <c r="AE10" s="120" t="str">
        <f>VLOOKUP(A10,DK!A:I,9,FALSE)</f>
        <v>Mandatory</v>
      </c>
      <c r="AF10" s="265" t="str">
        <f>VLOOKUP(A10,ES!A:I,9,FALSE)</f>
        <v>Mandatory</v>
      </c>
      <c r="AG10" s="120" t="str">
        <f>VLOOKUP(A10,FI!A:I,9,FALSE)</f>
        <v>Mandatory</v>
      </c>
      <c r="AH10" s="120" t="str">
        <f>VLOOKUP(A10,FR!A:I,9,FALSE)</f>
        <v>Mandatory</v>
      </c>
      <c r="AI10" s="120" t="str">
        <f>VLOOKUP(A10,IE!A:I,9,FALSE)</f>
        <v>Mandatory</v>
      </c>
      <c r="AJ10" s="120" t="str">
        <f>VLOOKUP(A10,NL!A:I,9,FALSE)</f>
        <v>Mandatory</v>
      </c>
      <c r="AK10" s="120" t="str">
        <f>VLOOKUP(A10,'US FDA'!A:I,9,FALSE)</f>
        <v>N/A</v>
      </c>
      <c r="AL10" s="120" t="str">
        <f>VLOOKUP(A10,'UK NHS'!A:I,9,FALSE)</f>
        <v>Mandatory</v>
      </c>
    </row>
    <row r="11" spans="1:38" s="89" customFormat="1" ht="114.75">
      <c r="A11" s="234">
        <v>1007</v>
      </c>
      <c r="B11" s="88" t="s">
        <v>1214</v>
      </c>
      <c r="C11" s="88" t="s">
        <v>1380</v>
      </c>
      <c r="D11" s="88" t="s">
        <v>1364</v>
      </c>
      <c r="E11" s="88"/>
      <c r="F11" s="88" t="s">
        <v>64</v>
      </c>
      <c r="G11" s="110"/>
      <c r="H11" s="110"/>
      <c r="I11" s="110"/>
      <c r="J11" s="88" t="s">
        <v>2</v>
      </c>
      <c r="K11" s="110" t="s">
        <v>41</v>
      </c>
      <c r="L11" s="88"/>
      <c r="M11" s="110"/>
      <c r="N11" s="110" t="s">
        <v>4</v>
      </c>
      <c r="O11" s="110"/>
      <c r="P11" s="88"/>
      <c r="Q11" s="111" t="s">
        <v>133</v>
      </c>
      <c r="R11" s="88" t="s">
        <v>68</v>
      </c>
      <c r="S11" s="88"/>
      <c r="T11" s="88"/>
      <c r="U11" s="88"/>
      <c r="V11" s="88"/>
      <c r="W11" s="88" t="s">
        <v>41</v>
      </c>
      <c r="X11" s="88" t="s">
        <v>69</v>
      </c>
      <c r="Y11" s="96"/>
      <c r="Z11" s="135" t="str">
        <f t="shared" si="0"/>
        <v>GDSN</v>
      </c>
      <c r="AA11" s="136">
        <f t="shared" si="1"/>
        <v>1007</v>
      </c>
      <c r="AB11" s="95"/>
      <c r="AC11" s="120">
        <f>VLOOKUP(A11,BE!A:J,9,FALSE)</f>
        <v>0</v>
      </c>
      <c r="AD11" s="120" t="str">
        <f>VLOOKUP(A11,DE!A:I,9,FALSE)</f>
        <v>Mandatory</v>
      </c>
      <c r="AE11" s="120" t="str">
        <f>VLOOKUP(A11,DK!A:I,9,FALSE)</f>
        <v>Mandatory</v>
      </c>
      <c r="AF11" s="265" t="str">
        <f>VLOOKUP(A11,ES!A:I,9,FALSE)</f>
        <v>Mandatory</v>
      </c>
      <c r="AG11" s="120" t="str">
        <f>VLOOKUP(A11,FI!A:I,9,FALSE)</f>
        <v>Mandatory</v>
      </c>
      <c r="AH11" s="120" t="str">
        <f>VLOOKUP(A11,FR!A:I,9,FALSE)</f>
        <v>Mandatory</v>
      </c>
      <c r="AI11" s="120" t="str">
        <f>VLOOKUP(A11,IE!A:I,9,FALSE)</f>
        <v>Mandatory</v>
      </c>
      <c r="AJ11" s="120" t="str">
        <f>VLOOKUP(A11,NL!A:I,9,FALSE)</f>
        <v>Mandatory</v>
      </c>
      <c r="AK11" s="120" t="str">
        <f>VLOOKUP(A11,'US FDA'!A:I,9,FALSE)</f>
        <v>N/A</v>
      </c>
      <c r="AL11" s="120" t="str">
        <f>VLOOKUP(A11,'UK NHS'!A:I,9,FALSE)</f>
        <v>Mandatory</v>
      </c>
    </row>
    <row r="12" spans="1:38" s="89" customFormat="1" ht="102">
      <c r="A12" s="234">
        <v>1008</v>
      </c>
      <c r="B12" s="88" t="s">
        <v>1217</v>
      </c>
      <c r="C12" s="88" t="s">
        <v>1381</v>
      </c>
      <c r="D12" s="88" t="s">
        <v>1364</v>
      </c>
      <c r="E12" s="88"/>
      <c r="F12" s="88" t="s">
        <v>64</v>
      </c>
      <c r="G12" s="110"/>
      <c r="H12" s="110"/>
      <c r="I12" s="110"/>
      <c r="J12" s="88" t="s">
        <v>3</v>
      </c>
      <c r="K12" s="110" t="s">
        <v>41</v>
      </c>
      <c r="L12" s="88"/>
      <c r="M12" s="110"/>
      <c r="N12" s="110" t="s">
        <v>4</v>
      </c>
      <c r="O12" s="110"/>
      <c r="P12" s="88"/>
      <c r="Q12" s="111" t="s">
        <v>133</v>
      </c>
      <c r="R12" s="88" t="s">
        <v>71</v>
      </c>
      <c r="S12" s="88"/>
      <c r="T12" s="88"/>
      <c r="U12" s="88"/>
      <c r="V12" s="88"/>
      <c r="W12" s="88" t="s">
        <v>41</v>
      </c>
      <c r="X12" s="88" t="s">
        <v>72</v>
      </c>
      <c r="Y12" s="96"/>
      <c r="Z12" s="135" t="str">
        <f t="shared" si="0"/>
        <v>GDSN</v>
      </c>
      <c r="AA12" s="136">
        <f t="shared" si="1"/>
        <v>1008</v>
      </c>
      <c r="AB12" s="95"/>
      <c r="AC12" s="120">
        <f>VLOOKUP(A12,BE!A:J,9,FALSE)</f>
        <v>0</v>
      </c>
      <c r="AD12" s="120" t="str">
        <f>VLOOKUP(A12,DE!A:I,9,FALSE)</f>
        <v>Mandatory</v>
      </c>
      <c r="AE12" s="120" t="str">
        <f>VLOOKUP(A12,DK!A:I,9,FALSE)</f>
        <v>Mandatory</v>
      </c>
      <c r="AF12" s="265" t="str">
        <f>VLOOKUP(A12,ES!A:I,9,FALSE)</f>
        <v>Mandatory</v>
      </c>
      <c r="AG12" s="120" t="str">
        <f>VLOOKUP(A12,FI!A:I,9,FALSE)</f>
        <v>Mandatory</v>
      </c>
      <c r="AH12" s="120" t="str">
        <f>VLOOKUP(A12,FR!A:I,9,FALSE)</f>
        <v>Mandatory</v>
      </c>
      <c r="AI12" s="120" t="str">
        <f>VLOOKUP(A12,IE!A:I,9,FALSE)</f>
        <v>Mandatory</v>
      </c>
      <c r="AJ12" s="120" t="str">
        <f>VLOOKUP(A12,NL!A:I,9,FALSE)</f>
        <v>Mandatory</v>
      </c>
      <c r="AK12" s="120" t="str">
        <f>VLOOKUP(A12,'US FDA'!A:I,9,FALSE)</f>
        <v>N/A</v>
      </c>
      <c r="AL12" s="120" t="str">
        <f>VLOOKUP(A12,'UK NHS'!A:I,9,FALSE)</f>
        <v>Mandatory</v>
      </c>
    </row>
    <row r="13" spans="1:38" s="89" customFormat="1" ht="63.75">
      <c r="A13" s="234">
        <v>1009</v>
      </c>
      <c r="B13" s="88" t="s">
        <v>1218</v>
      </c>
      <c r="C13" s="88" t="s">
        <v>1382</v>
      </c>
      <c r="D13" s="88" t="s">
        <v>1364</v>
      </c>
      <c r="E13" s="88"/>
      <c r="F13" s="88" t="s">
        <v>64</v>
      </c>
      <c r="G13" s="110"/>
      <c r="H13" s="110"/>
      <c r="I13" s="110"/>
      <c r="J13" s="88" t="s">
        <v>2</v>
      </c>
      <c r="K13" s="110" t="s">
        <v>41</v>
      </c>
      <c r="L13" s="88"/>
      <c r="M13" s="110"/>
      <c r="N13" s="110" t="s">
        <v>4</v>
      </c>
      <c r="O13" s="110"/>
      <c r="P13" s="88"/>
      <c r="Q13" s="111" t="s">
        <v>133</v>
      </c>
      <c r="R13" s="88" t="s">
        <v>74</v>
      </c>
      <c r="S13" s="88"/>
      <c r="T13" s="88"/>
      <c r="U13" s="88"/>
      <c r="V13" s="88"/>
      <c r="W13" s="88" t="s">
        <v>41</v>
      </c>
      <c r="X13" s="88" t="s">
        <v>75</v>
      </c>
      <c r="Y13" s="96"/>
      <c r="Z13" s="135" t="str">
        <f t="shared" si="0"/>
        <v>GDSN</v>
      </c>
      <c r="AA13" s="136">
        <f t="shared" si="1"/>
        <v>1009</v>
      </c>
      <c r="AB13" s="95"/>
      <c r="AC13" s="120">
        <f>VLOOKUP(A13,BE!A:J,9,FALSE)</f>
        <v>0</v>
      </c>
      <c r="AD13" s="120" t="str">
        <f>VLOOKUP(A13,DE!A:I,9,FALSE)</f>
        <v>Mandatory</v>
      </c>
      <c r="AE13" s="120" t="str">
        <f>VLOOKUP(A13,DK!A:I,9,FALSE)</f>
        <v>Mandatory</v>
      </c>
      <c r="AF13" s="265" t="str">
        <f>VLOOKUP(A13,ES!A:I,9,FALSE)</f>
        <v>Mandatory</v>
      </c>
      <c r="AG13" s="120" t="str">
        <f>VLOOKUP(A13,FI!A:I,9,FALSE)</f>
        <v>Mandatory</v>
      </c>
      <c r="AH13" s="120" t="str">
        <f>VLOOKUP(A13,FR!A:I,9,FALSE)</f>
        <v>Mandatory</v>
      </c>
      <c r="AI13" s="120" t="str">
        <f>VLOOKUP(A13,IE!A:I,9,FALSE)</f>
        <v>Mandatory</v>
      </c>
      <c r="AJ13" s="120" t="str">
        <f>VLOOKUP(A13,NL!A:I,9,FALSE)</f>
        <v>Mandatory</v>
      </c>
      <c r="AK13" s="120" t="str">
        <f>VLOOKUP(A13,'US FDA'!A:I,9,FALSE)</f>
        <v>N/A</v>
      </c>
      <c r="AL13" s="120" t="str">
        <f>VLOOKUP(A13,'UK NHS'!A:I,9,FALSE)</f>
        <v>Mandatory</v>
      </c>
    </row>
    <row r="14" spans="1:38" s="89" customFormat="1" ht="63.75">
      <c r="A14" s="234">
        <v>1010</v>
      </c>
      <c r="B14" s="88" t="s">
        <v>1219</v>
      </c>
      <c r="C14" s="88" t="s">
        <v>1383</v>
      </c>
      <c r="D14" s="88" t="s">
        <v>1364</v>
      </c>
      <c r="E14" s="88"/>
      <c r="F14" s="88" t="s">
        <v>64</v>
      </c>
      <c r="G14" s="110"/>
      <c r="H14" s="110"/>
      <c r="I14" s="110"/>
      <c r="J14" s="88" t="s">
        <v>3</v>
      </c>
      <c r="K14" s="110" t="s">
        <v>41</v>
      </c>
      <c r="L14" s="88"/>
      <c r="M14" s="110"/>
      <c r="N14" s="110" t="s">
        <v>4</v>
      </c>
      <c r="O14" s="110"/>
      <c r="P14" s="88"/>
      <c r="Q14" s="111" t="s">
        <v>133</v>
      </c>
      <c r="R14" s="88" t="s">
        <v>77</v>
      </c>
      <c r="S14" s="88"/>
      <c r="T14" s="88"/>
      <c r="U14" s="88"/>
      <c r="V14" s="88"/>
      <c r="W14" s="88" t="s">
        <v>41</v>
      </c>
      <c r="X14" s="88" t="s">
        <v>78</v>
      </c>
      <c r="Y14" s="96"/>
      <c r="Z14" s="135" t="str">
        <f t="shared" si="0"/>
        <v>GDSN</v>
      </c>
      <c r="AA14" s="136">
        <f t="shared" si="1"/>
        <v>1010</v>
      </c>
      <c r="AB14" s="95"/>
      <c r="AC14" s="120">
        <f>VLOOKUP(A14,BE!A:J,9,FALSE)</f>
        <v>0</v>
      </c>
      <c r="AD14" s="120" t="str">
        <f>VLOOKUP(A14,DE!A:I,9,FALSE)</f>
        <v>Mandatory</v>
      </c>
      <c r="AE14" s="120" t="str">
        <f>VLOOKUP(A14,DK!A:I,9,FALSE)</f>
        <v>Mandatory</v>
      </c>
      <c r="AF14" s="265" t="str">
        <f>VLOOKUP(A14,ES!A:I,9,FALSE)</f>
        <v>Mandatory</v>
      </c>
      <c r="AG14" s="120" t="str">
        <f>VLOOKUP(A14,FI!A:I,9,FALSE)</f>
        <v>Mandatory</v>
      </c>
      <c r="AH14" s="120" t="str">
        <f>VLOOKUP(A14,FR!A:I,9,FALSE)</f>
        <v>Mandatory</v>
      </c>
      <c r="AI14" s="120" t="str">
        <f>VLOOKUP(A14,IE!A:I,9,FALSE)</f>
        <v>Mandatory</v>
      </c>
      <c r="AJ14" s="120" t="str">
        <f>VLOOKUP(A14,NL!A:I,9,FALSE)</f>
        <v>Mandatory</v>
      </c>
      <c r="AK14" s="120" t="str">
        <f>VLOOKUP(A14,'US FDA'!A:I,9,FALSE)</f>
        <v>N/A</v>
      </c>
      <c r="AL14" s="120" t="str">
        <f>VLOOKUP(A14,'UK NHS'!A:I,9,FALSE)</f>
        <v>Mandatory</v>
      </c>
    </row>
    <row r="15" spans="1:38" s="89" customFormat="1" ht="76.5">
      <c r="A15" s="234">
        <v>1011</v>
      </c>
      <c r="B15" s="88" t="s">
        <v>1215</v>
      </c>
      <c r="C15" s="88" t="s">
        <v>1378</v>
      </c>
      <c r="D15" s="88" t="s">
        <v>1364</v>
      </c>
      <c r="E15" s="88"/>
      <c r="F15" s="88" t="s">
        <v>64</v>
      </c>
      <c r="G15" s="110"/>
      <c r="H15" s="110"/>
      <c r="I15" s="110"/>
      <c r="J15" s="88" t="s">
        <v>2</v>
      </c>
      <c r="K15" s="110" t="s">
        <v>41</v>
      </c>
      <c r="L15" s="88"/>
      <c r="M15" s="110"/>
      <c r="N15" s="110" t="s">
        <v>4</v>
      </c>
      <c r="O15" s="110"/>
      <c r="P15" s="88"/>
      <c r="Q15" s="111" t="s">
        <v>133</v>
      </c>
      <c r="R15" s="88" t="s">
        <v>80</v>
      </c>
      <c r="S15" s="88"/>
      <c r="T15" s="88"/>
      <c r="U15" s="88"/>
      <c r="V15" s="88"/>
      <c r="W15" s="88" t="s">
        <v>41</v>
      </c>
      <c r="X15" s="88" t="s">
        <v>81</v>
      </c>
      <c r="Y15" s="96"/>
      <c r="Z15" s="135" t="str">
        <f t="shared" si="0"/>
        <v>GDSN</v>
      </c>
      <c r="AA15" s="136">
        <f t="shared" si="1"/>
        <v>1011</v>
      </c>
      <c r="AB15" s="95"/>
      <c r="AC15" s="120" t="str">
        <f>VLOOKUP(A15,BE!A:J,9,FALSE)</f>
        <v xml:space="preserve"> </v>
      </c>
      <c r="AD15" s="120" t="str">
        <f>VLOOKUP(A15,DE!A:I,9,FALSE)</f>
        <v>Mandatory</v>
      </c>
      <c r="AE15" s="120" t="str">
        <f>VLOOKUP(A15,DK!A:I,9,FALSE)</f>
        <v>Mandatory</v>
      </c>
      <c r="AF15" s="265" t="str">
        <f>VLOOKUP(A15,ES!A:I,9,FALSE)</f>
        <v>Mandatory</v>
      </c>
      <c r="AG15" s="120" t="str">
        <f>VLOOKUP(A15,FI!A:I,9,FALSE)</f>
        <v>Mandatory</v>
      </c>
      <c r="AH15" s="120" t="str">
        <f>VLOOKUP(A15,FR!A:I,9,FALSE)</f>
        <v>Mandatory</v>
      </c>
      <c r="AI15" s="120" t="str">
        <f>VLOOKUP(A15,IE!A:I,9,FALSE)</f>
        <v>Mandatory</v>
      </c>
      <c r="AJ15" s="120" t="str">
        <f>VLOOKUP(A15,NL!A:I,9,FALSE)</f>
        <v>Mandatory</v>
      </c>
      <c r="AK15" s="120" t="str">
        <f>VLOOKUP(A15,'US FDA'!A:I,9,FALSE)</f>
        <v>N/A</v>
      </c>
      <c r="AL15" s="120" t="str">
        <f>VLOOKUP(A15,'UK NHS'!A:I,9,FALSE)</f>
        <v>N/A</v>
      </c>
    </row>
    <row r="16" spans="1:38" s="89" customFormat="1" ht="102">
      <c r="A16" s="234">
        <v>1013</v>
      </c>
      <c r="B16" s="88" t="s">
        <v>1410</v>
      </c>
      <c r="C16" s="88" t="s">
        <v>1384</v>
      </c>
      <c r="D16" s="88" t="s">
        <v>57</v>
      </c>
      <c r="F16" s="88" t="s">
        <v>83</v>
      </c>
      <c r="G16" s="110">
        <v>19</v>
      </c>
      <c r="H16" s="110">
        <v>19</v>
      </c>
      <c r="I16" s="110"/>
      <c r="J16" s="88" t="s">
        <v>1055</v>
      </c>
      <c r="K16" s="110" t="s">
        <v>41</v>
      </c>
      <c r="L16" s="88"/>
      <c r="M16" s="110"/>
      <c r="N16" s="110" t="s">
        <v>4</v>
      </c>
      <c r="O16" s="110"/>
      <c r="P16" s="88"/>
      <c r="Q16" s="111" t="s">
        <v>133</v>
      </c>
      <c r="R16" s="88" t="s">
        <v>56</v>
      </c>
      <c r="S16" s="88"/>
      <c r="T16" s="88"/>
      <c r="U16" s="88"/>
      <c r="V16" s="88"/>
      <c r="W16" s="88" t="s">
        <v>41</v>
      </c>
      <c r="X16" s="88" t="s">
        <v>59</v>
      </c>
      <c r="Y16" s="96"/>
      <c r="Z16" s="135" t="str">
        <f t="shared" si="0"/>
        <v>GDSN</v>
      </c>
      <c r="AA16" s="136">
        <f t="shared" si="1"/>
        <v>1013</v>
      </c>
      <c r="AB16" s="88" t="s">
        <v>58</v>
      </c>
      <c r="AC16" s="120">
        <f>VLOOKUP(A16,BE!A:J,9,FALSE)</f>
        <v>0</v>
      </c>
      <c r="AD16" s="120" t="str">
        <f>VLOOKUP(A16,DE!A:I,9,FALSE)</f>
        <v>Mandatory</v>
      </c>
      <c r="AE16" s="120" t="str">
        <f>VLOOKUP(A16,DK!A:I,9,FALSE)</f>
        <v>Mandatory</v>
      </c>
      <c r="AF16" s="265" t="str">
        <f>VLOOKUP(A16,ES!A:I,9,FALSE)</f>
        <v>Mandatory</v>
      </c>
      <c r="AG16" s="120" t="str">
        <f>VLOOKUP(A16,FI!A:I,9,FALSE)</f>
        <v>Mandatory</v>
      </c>
      <c r="AH16" s="120" t="str">
        <f>VLOOKUP(A16,FR!A:I,9,FALSE)</f>
        <v>Mandatory</v>
      </c>
      <c r="AI16" s="120" t="str">
        <f>VLOOKUP(A16,IE!A:I,9,FALSE)</f>
        <v>Mandatory</v>
      </c>
      <c r="AJ16" s="120" t="str">
        <f>VLOOKUP(A16,NL!A:I,9,FALSE)</f>
        <v>Mandatory</v>
      </c>
      <c r="AK16" s="120" t="str">
        <f>VLOOKUP(A16,'US FDA'!A:I,9,FALSE)</f>
        <v>N/A</v>
      </c>
      <c r="AL16" s="120" t="str">
        <f>VLOOKUP(A16,'UK NHS'!A:I,9,FALSE)</f>
        <v>Mandatory</v>
      </c>
    </row>
    <row r="17" spans="1:42" s="89" customFormat="1" ht="76.5">
      <c r="A17" s="234">
        <v>1017</v>
      </c>
      <c r="B17" s="88" t="s">
        <v>1420</v>
      </c>
      <c r="C17" s="88" t="s">
        <v>1385</v>
      </c>
      <c r="D17" s="88" t="s">
        <v>1484</v>
      </c>
      <c r="E17" s="88"/>
      <c r="F17" s="88" t="s">
        <v>83</v>
      </c>
      <c r="G17" s="110">
        <v>19</v>
      </c>
      <c r="H17" s="110">
        <v>19</v>
      </c>
      <c r="I17" s="110"/>
      <c r="J17" s="88" t="s">
        <v>1056</v>
      </c>
      <c r="K17" s="110" t="s">
        <v>41</v>
      </c>
      <c r="L17" s="88"/>
      <c r="M17" s="110"/>
      <c r="N17" s="110" t="s">
        <v>4</v>
      </c>
      <c r="O17" s="110"/>
      <c r="P17" s="88"/>
      <c r="Q17" s="111" t="s">
        <v>133</v>
      </c>
      <c r="R17" s="88" t="s">
        <v>84</v>
      </c>
      <c r="S17" s="88"/>
      <c r="T17" s="88"/>
      <c r="U17" s="88"/>
      <c r="V17" s="88"/>
      <c r="W17" s="88" t="s">
        <v>41</v>
      </c>
      <c r="X17" s="88" t="s">
        <v>85</v>
      </c>
      <c r="Y17" s="96"/>
      <c r="Z17" s="135" t="str">
        <f t="shared" si="0"/>
        <v>GDSN</v>
      </c>
      <c r="AA17" s="136">
        <f t="shared" si="1"/>
        <v>1017</v>
      </c>
      <c r="AB17" s="95"/>
      <c r="AC17" s="120" t="str">
        <f>VLOOKUP(A17,BE!A:J,9,FALSE)</f>
        <v xml:space="preserve">
</v>
      </c>
      <c r="AD17" s="120" t="str">
        <f>VLOOKUP(A17,DE!A:I,9,FALSE)</f>
        <v>Optional</v>
      </c>
      <c r="AE17" s="120" t="str">
        <f>VLOOKUP(A17,DK!A:I,9,FALSE)</f>
        <v>Mandatory</v>
      </c>
      <c r="AF17" s="265" t="str">
        <f>VLOOKUP(A17,ES!A:I,9,FALSE)</f>
        <v>Mandatory</v>
      </c>
      <c r="AG17" s="120" t="str">
        <f>VLOOKUP(A17,FI!A:I,9,FALSE)</f>
        <v>Mandatory</v>
      </c>
      <c r="AH17" s="120" t="str">
        <f>VLOOKUP(A17,FR!A:I,9,FALSE)</f>
        <v>Mandatory</v>
      </c>
      <c r="AI17" s="120" t="str">
        <f>VLOOKUP(A17,IE!A:I,9,FALSE)</f>
        <v>Mandatory</v>
      </c>
      <c r="AJ17" s="120" t="str">
        <f>VLOOKUP(A17,NL!A:I,9,FALSE)</f>
        <v>Mandatory</v>
      </c>
      <c r="AK17" s="120" t="str">
        <f>VLOOKUP(A17,'US FDA'!A:I,9,FALSE)</f>
        <v>N/A</v>
      </c>
      <c r="AL17" s="120" t="str">
        <f>VLOOKUP(A17,'UK NHS'!A:I,9,FALSE)</f>
        <v>N/A</v>
      </c>
    </row>
    <row r="18" spans="1:42" s="89" customFormat="1" ht="76.5">
      <c r="A18" s="234">
        <v>1018</v>
      </c>
      <c r="B18" s="88" t="s">
        <v>1421</v>
      </c>
      <c r="C18" s="88" t="s">
        <v>1386</v>
      </c>
      <c r="D18" s="88" t="s">
        <v>88</v>
      </c>
      <c r="E18" s="88"/>
      <c r="F18" s="88" t="s">
        <v>83</v>
      </c>
      <c r="G18" s="110">
        <v>19</v>
      </c>
      <c r="H18" s="110">
        <v>19</v>
      </c>
      <c r="I18" s="110"/>
      <c r="J18" s="88" t="s">
        <v>1057</v>
      </c>
      <c r="K18" s="110" t="s">
        <v>41</v>
      </c>
      <c r="L18" s="88"/>
      <c r="M18" s="110"/>
      <c r="N18" s="110" t="s">
        <v>1006</v>
      </c>
      <c r="O18" s="110" t="s">
        <v>4</v>
      </c>
      <c r="P18" s="88"/>
      <c r="Q18" s="111" t="s">
        <v>133</v>
      </c>
      <c r="R18" s="88" t="s">
        <v>87</v>
      </c>
      <c r="S18" s="88"/>
      <c r="T18" s="88"/>
      <c r="U18" s="88"/>
      <c r="V18" s="88"/>
      <c r="W18" s="88" t="s">
        <v>41</v>
      </c>
      <c r="X18" s="88" t="s">
        <v>89</v>
      </c>
      <c r="Y18" s="96"/>
      <c r="Z18" s="135" t="str">
        <f t="shared" si="0"/>
        <v>GDSN</v>
      </c>
      <c r="AA18" s="136">
        <f t="shared" si="1"/>
        <v>1018</v>
      </c>
      <c r="AB18" s="95"/>
      <c r="AC18" s="120" t="str">
        <f>VLOOKUP(A18,BE!A:J,9,FALSE)</f>
        <v xml:space="preserve"> </v>
      </c>
      <c r="AD18" s="120" t="str">
        <f>VLOOKUP(A18,DE!A:I,9,FALSE)</f>
        <v>Optional</v>
      </c>
      <c r="AE18" s="120" t="str">
        <f>VLOOKUP(A18,DK!A:I,9,FALSE)</f>
        <v>Conditionally mandatory</v>
      </c>
      <c r="AF18" s="265" t="str">
        <f>VLOOKUP(A18,ES!A:I,9,FALSE)</f>
        <v>Conditionally mandatory</v>
      </c>
      <c r="AG18" s="120" t="str">
        <f>VLOOKUP(A18,FI!A:I,9,FALSE)</f>
        <v>Conditionally mandatory</v>
      </c>
      <c r="AH18" s="120" t="str">
        <f>VLOOKUP(A18,FR!A:I,9,FALSE)</f>
        <v>Optional</v>
      </c>
      <c r="AI18" s="120" t="str">
        <f>VLOOKUP(A18,IE!A:I,9,FALSE)</f>
        <v>Depending on availability</v>
      </c>
      <c r="AJ18" s="120" t="str">
        <f>VLOOKUP(A18,NL!A:I,9,FALSE)</f>
        <v>Conditionally mandatory</v>
      </c>
      <c r="AK18" s="120" t="str">
        <f>VLOOKUP(A18,'US FDA'!A:I,9,FALSE)</f>
        <v>N/A</v>
      </c>
      <c r="AL18" s="120" t="str">
        <f>VLOOKUP(A18,'UK NHS'!A:I,9,FALSE)</f>
        <v>Conditionally mandatory</v>
      </c>
    </row>
    <row r="19" spans="1:42" s="89" customFormat="1" ht="76.5">
      <c r="A19" s="234">
        <v>1019</v>
      </c>
      <c r="B19" s="88" t="s">
        <v>1413</v>
      </c>
      <c r="C19" s="88" t="s">
        <v>1387</v>
      </c>
      <c r="D19" s="88" t="s">
        <v>1949</v>
      </c>
      <c r="E19" s="88"/>
      <c r="F19" s="88" t="s">
        <v>48</v>
      </c>
      <c r="G19" s="110"/>
      <c r="H19" s="110"/>
      <c r="I19" s="110"/>
      <c r="J19" s="88" t="s">
        <v>1058</v>
      </c>
      <c r="K19" s="110" t="s">
        <v>41</v>
      </c>
      <c r="L19" s="88" t="s">
        <v>49</v>
      </c>
      <c r="M19" s="110"/>
      <c r="N19" s="110" t="s">
        <v>4</v>
      </c>
      <c r="O19" s="110"/>
      <c r="P19" s="88"/>
      <c r="Q19" s="111" t="s">
        <v>133</v>
      </c>
      <c r="R19" s="88" t="s">
        <v>53</v>
      </c>
      <c r="S19" s="88"/>
      <c r="T19" s="88"/>
      <c r="U19" s="88"/>
      <c r="V19" s="88"/>
      <c r="W19" s="88" t="s">
        <v>41</v>
      </c>
      <c r="X19" s="88" t="s">
        <v>54</v>
      </c>
      <c r="Y19" s="96"/>
      <c r="Z19" s="135" t="str">
        <f t="shared" si="0"/>
        <v>GDSN</v>
      </c>
      <c r="AA19" s="136">
        <f t="shared" si="1"/>
        <v>1019</v>
      </c>
      <c r="AB19" s="95"/>
      <c r="AC19" s="120">
        <f>VLOOKUP(A19,BE!A:J,9,FALSE)</f>
        <v>0</v>
      </c>
      <c r="AD19" s="120" t="str">
        <f>VLOOKUP(A19,DE!A:I,9,FALSE)</f>
        <v>Mandatory</v>
      </c>
      <c r="AE19" s="120" t="str">
        <f>VLOOKUP(A19,DK!A:I,9,FALSE)</f>
        <v>Mandatory</v>
      </c>
      <c r="AF19" s="265" t="str">
        <f>VLOOKUP(A19,ES!A:I,9,FALSE)</f>
        <v>Mandatory</v>
      </c>
      <c r="AG19" s="120" t="str">
        <f>VLOOKUP(A19,FI!A:I,9,FALSE)</f>
        <v>Mandatory</v>
      </c>
      <c r="AH19" s="120" t="str">
        <f>VLOOKUP(A19,FR!A:I,9,FALSE)</f>
        <v>Mandatory</v>
      </c>
      <c r="AI19" s="120" t="str">
        <f>VLOOKUP(A19,IE!A:I,9,FALSE)</f>
        <v>Mandatory</v>
      </c>
      <c r="AJ19" s="120" t="str">
        <f>VLOOKUP(A19,NL!A:I,9,FALSE)</f>
        <v>Mandatory</v>
      </c>
      <c r="AK19" s="120" t="str">
        <f>VLOOKUP(A19,'US FDA'!A:I,9,FALSE)</f>
        <v>N/A</v>
      </c>
      <c r="AL19" s="120" t="str">
        <f>VLOOKUP(A19,'UK NHS'!A:I,9,FALSE)</f>
        <v>Mandatory</v>
      </c>
    </row>
    <row r="20" spans="1:42" ht="76.5">
      <c r="A20" s="234">
        <v>1020</v>
      </c>
      <c r="B20" s="88" t="s">
        <v>1412</v>
      </c>
      <c r="C20" s="88" t="s">
        <v>1389</v>
      </c>
      <c r="D20" s="88" t="s">
        <v>42</v>
      </c>
      <c r="E20" s="88"/>
      <c r="F20" s="88" t="s">
        <v>1405</v>
      </c>
      <c r="G20" s="110">
        <v>13</v>
      </c>
      <c r="H20" s="110">
        <v>13</v>
      </c>
      <c r="I20" s="110"/>
      <c r="J20" s="116">
        <v>8712345012502</v>
      </c>
      <c r="K20" s="110" t="s">
        <v>41</v>
      </c>
      <c r="L20" s="88"/>
      <c r="M20" s="110"/>
      <c r="N20" s="110" t="s">
        <v>4</v>
      </c>
      <c r="O20" s="110"/>
      <c r="P20" s="88"/>
      <c r="Q20" s="111" t="s">
        <v>133</v>
      </c>
      <c r="R20" s="88" t="s">
        <v>145</v>
      </c>
      <c r="S20" s="88"/>
      <c r="T20" s="88"/>
      <c r="U20" s="88"/>
      <c r="V20" s="88"/>
      <c r="W20" s="88" t="s">
        <v>41</v>
      </c>
      <c r="X20" s="88" t="s">
        <v>43</v>
      </c>
      <c r="Y20" s="96"/>
      <c r="Z20" s="135" t="str">
        <f t="shared" si="0"/>
        <v>GDSN</v>
      </c>
      <c r="AA20" s="136">
        <f t="shared" si="1"/>
        <v>1020</v>
      </c>
      <c r="AB20" s="95"/>
      <c r="AC20" s="120">
        <f>VLOOKUP(A20,BE!A:J,9,FALSE)</f>
        <v>0</v>
      </c>
      <c r="AD20" s="120" t="str">
        <f>VLOOKUP(A20,DE!A:I,9,FALSE)</f>
        <v>Mandatory</v>
      </c>
      <c r="AE20" s="120" t="str">
        <f>VLOOKUP(A20,DK!A:I,9,FALSE)</f>
        <v>Mandatory</v>
      </c>
      <c r="AF20" s="265" t="str">
        <f>VLOOKUP(A20,ES!A:I,9,FALSE)</f>
        <v>Mandatory</v>
      </c>
      <c r="AG20" s="120" t="str">
        <f>VLOOKUP(A20,FI!A:I,9,FALSE)</f>
        <v>Mandatory</v>
      </c>
      <c r="AH20" s="120" t="str">
        <f>VLOOKUP(A20,FR!A:I,9,FALSE)</f>
        <v>Mandatory</v>
      </c>
      <c r="AI20" s="120" t="str">
        <f>VLOOKUP(A20,IE!A:I,9,FALSE)</f>
        <v>Mandatory</v>
      </c>
      <c r="AJ20" s="120" t="str">
        <f>VLOOKUP(A20,NL!A:I,9,FALSE)</f>
        <v>Mandatory</v>
      </c>
      <c r="AK20" s="120" t="str">
        <f>VLOOKUP(A20,'US FDA'!A:I,9,FALSE)</f>
        <v>N/A</v>
      </c>
      <c r="AL20" s="120" t="str">
        <f>VLOOKUP(A20,'UK NHS'!A:I,9,FALSE)</f>
        <v>Mandatory</v>
      </c>
    </row>
    <row r="21" spans="1:42" ht="76.5">
      <c r="A21" s="109" t="s">
        <v>1480</v>
      </c>
      <c r="B21" s="88" t="s">
        <v>1411</v>
      </c>
      <c r="C21" s="88" t="s">
        <v>1388</v>
      </c>
      <c r="D21" s="88" t="s">
        <v>42</v>
      </c>
      <c r="E21" s="88"/>
      <c r="F21" s="88" t="s">
        <v>90</v>
      </c>
      <c r="G21" s="112">
        <v>0</v>
      </c>
      <c r="H21" s="112">
        <v>200</v>
      </c>
      <c r="I21" s="110"/>
      <c r="J21" s="116" t="s">
        <v>1059</v>
      </c>
      <c r="K21" s="110" t="s">
        <v>41</v>
      </c>
      <c r="L21" s="88"/>
      <c r="M21" s="110"/>
      <c r="N21" s="110" t="s">
        <v>4</v>
      </c>
      <c r="O21" s="110"/>
      <c r="P21" s="117" t="s">
        <v>1479</v>
      </c>
      <c r="Q21" s="111" t="s">
        <v>133</v>
      </c>
      <c r="R21" s="113" t="s">
        <v>148</v>
      </c>
      <c r="S21" s="114"/>
      <c r="T21" s="88"/>
      <c r="U21" s="88"/>
      <c r="V21" s="88"/>
      <c r="W21" s="88" t="s">
        <v>41</v>
      </c>
      <c r="X21" s="88" t="s">
        <v>1002</v>
      </c>
      <c r="Y21" s="96" t="s">
        <v>1006</v>
      </c>
      <c r="Z21" s="135" t="str">
        <f t="shared" si="0"/>
        <v>GDSN</v>
      </c>
      <c r="AA21" s="136" t="str">
        <f t="shared" si="1"/>
        <v>1.020-1</v>
      </c>
      <c r="AB21" s="101"/>
      <c r="AC21" s="120">
        <f>VLOOKUP(A21,BE!A:J,9,FALSE)</f>
        <v>0</v>
      </c>
      <c r="AD21" s="120" t="str">
        <f>VLOOKUP(A21,DE!A:I,9,FALSE)</f>
        <v>Mandatory</v>
      </c>
      <c r="AE21" s="120" t="str">
        <f>VLOOKUP(A21,DK!A:I,9,FALSE)</f>
        <v>Mandatory</v>
      </c>
      <c r="AF21" s="265" t="str">
        <f>VLOOKUP(A21,ES!A:I,9,FALSE)</f>
        <v>Mandatory</v>
      </c>
      <c r="AG21" s="120" t="str">
        <f>VLOOKUP(A21,FI!A:I,9,FALSE)</f>
        <v>Mandatory</v>
      </c>
      <c r="AH21" s="120" t="str">
        <f>VLOOKUP(A21,FR!A:I,9,FALSE)</f>
        <v>Mandatory</v>
      </c>
      <c r="AI21" s="120" t="str">
        <f>VLOOKUP(A21,IE!A:I,9,FALSE)</f>
        <v>Mandatory</v>
      </c>
      <c r="AJ21" s="120" t="str">
        <f>VLOOKUP(A21,NL!A:I,9,FALSE)</f>
        <v>Mandatory</v>
      </c>
      <c r="AK21" s="120" t="str">
        <f>VLOOKUP(A21,'US FDA'!A:I,9,FALSE)</f>
        <v>NO</v>
      </c>
      <c r="AL21" s="120" t="str">
        <f>VLOOKUP(A21,'UK NHS'!A:I,9,FALSE)</f>
        <v>Mandatory</v>
      </c>
    </row>
    <row r="22" spans="1:42" ht="102">
      <c r="A22" s="234">
        <v>1021</v>
      </c>
      <c r="B22" s="88" t="s">
        <v>1216</v>
      </c>
      <c r="C22" s="88" t="s">
        <v>1391</v>
      </c>
      <c r="D22" s="88" t="s">
        <v>102</v>
      </c>
      <c r="F22" s="88" t="s">
        <v>90</v>
      </c>
      <c r="G22" s="110">
        <v>1</v>
      </c>
      <c r="H22" s="112">
        <v>70</v>
      </c>
      <c r="I22" s="110"/>
      <c r="J22" s="88" t="s">
        <v>1061</v>
      </c>
      <c r="K22" s="110" t="s">
        <v>41</v>
      </c>
      <c r="L22" s="88"/>
      <c r="M22" s="110"/>
      <c r="N22" s="110" t="s">
        <v>1006</v>
      </c>
      <c r="O22" s="110"/>
      <c r="P22" s="88"/>
      <c r="Q22" s="111" t="s">
        <v>133</v>
      </c>
      <c r="R22" s="88" t="s">
        <v>101</v>
      </c>
      <c r="S22" s="88"/>
      <c r="T22" s="88"/>
      <c r="U22" s="88"/>
      <c r="V22" s="88"/>
      <c r="W22" s="88" t="s">
        <v>41</v>
      </c>
      <c r="X22" s="88" t="s">
        <v>104</v>
      </c>
      <c r="Y22" s="96" t="s">
        <v>1006</v>
      </c>
      <c r="Z22" s="135" t="str">
        <f t="shared" si="0"/>
        <v>GDSN</v>
      </c>
      <c r="AA22" s="136">
        <f t="shared" si="1"/>
        <v>1021</v>
      </c>
      <c r="AB22" s="88" t="s">
        <v>103</v>
      </c>
      <c r="AC22" s="120">
        <f>VLOOKUP(A22,BE!A:J,9,FALSE)</f>
        <v>0</v>
      </c>
      <c r="AD22" s="120" t="str">
        <f>VLOOKUP(A22,DE!A:I,9,FALSE)</f>
        <v>Mandatory</v>
      </c>
      <c r="AE22" s="120" t="str">
        <f>VLOOKUP(A22,DK!A:I,9,FALSE)</f>
        <v>Mandatory</v>
      </c>
      <c r="AF22" s="265" t="str">
        <f>VLOOKUP(A22,ES!A:I,9,FALSE)</f>
        <v>Mandatory</v>
      </c>
      <c r="AG22" s="120" t="str">
        <f>VLOOKUP(A22,FI!A:I,9,FALSE)</f>
        <v>Mandatory</v>
      </c>
      <c r="AH22" s="120" t="str">
        <f>VLOOKUP(A22,FR!A:I,9,FALSE)</f>
        <v>Mandatory</v>
      </c>
      <c r="AI22" s="120" t="str">
        <f>VLOOKUP(A22,IE!A:I,9,FALSE)</f>
        <v>Mandatory</v>
      </c>
      <c r="AJ22" s="120" t="str">
        <f>VLOOKUP(A22,NL!A:I,9,FALSE)</f>
        <v>Mandatory</v>
      </c>
      <c r="AK22" s="120" t="str">
        <f>VLOOKUP(A22,'US FDA'!A:I,9,FALSE)</f>
        <v>YES</v>
      </c>
      <c r="AL22" s="120" t="str">
        <f>VLOOKUP(A22,'UK NHS'!A:I,9,FALSE)</f>
        <v>Mandatory</v>
      </c>
    </row>
    <row r="23" spans="1:42" ht="63.75">
      <c r="A23" s="234">
        <v>1023</v>
      </c>
      <c r="B23" s="88" t="s">
        <v>2253</v>
      </c>
      <c r="C23" s="88" t="s">
        <v>2410</v>
      </c>
      <c r="D23" s="88" t="s">
        <v>2413</v>
      </c>
      <c r="E23" s="88"/>
      <c r="F23" s="88" t="s">
        <v>90</v>
      </c>
      <c r="G23" s="112">
        <v>0</v>
      </c>
      <c r="H23" s="110">
        <v>35</v>
      </c>
      <c r="I23" s="110"/>
      <c r="J23" s="88" t="s">
        <v>2411</v>
      </c>
      <c r="K23" s="110" t="s">
        <v>41</v>
      </c>
      <c r="L23" s="88"/>
      <c r="M23" s="110"/>
      <c r="N23" s="110" t="s">
        <v>1006</v>
      </c>
      <c r="O23" s="110"/>
      <c r="P23" s="88"/>
      <c r="Q23" s="111" t="s">
        <v>133</v>
      </c>
      <c r="R23" s="88" t="s">
        <v>2252</v>
      </c>
      <c r="S23" s="88"/>
      <c r="T23" s="88"/>
      <c r="U23" s="88"/>
      <c r="V23" s="88"/>
      <c r="W23" s="88" t="s">
        <v>41</v>
      </c>
      <c r="X23" s="88" t="s">
        <v>2412</v>
      </c>
      <c r="Y23" s="96" t="s">
        <v>4</v>
      </c>
      <c r="Z23" s="135" t="str">
        <f t="shared" si="0"/>
        <v>GDSN</v>
      </c>
      <c r="AA23" s="136">
        <f t="shared" si="1"/>
        <v>1023</v>
      </c>
      <c r="AB23" s="95"/>
      <c r="AC23" s="120">
        <f>VLOOKUP(A23,BE!A:J,9,FALSE)</f>
        <v>0</v>
      </c>
      <c r="AD23" s="120" t="str">
        <f>VLOOKUP(A23,DE!A:I,9,FALSE)</f>
        <v>N/A</v>
      </c>
      <c r="AE23" s="120" t="str">
        <f>VLOOKUP(A23,DK!A:I,9,FALSE)</f>
        <v>N/A</v>
      </c>
      <c r="AF23" s="265" t="str">
        <f>VLOOKUP(A23,ES!A:I,9,FALSE)</f>
        <v>N/A</v>
      </c>
      <c r="AG23" s="120" t="str">
        <f>VLOOKUP(A23,FI!A:I,9,FALSE)</f>
        <v>N/A</v>
      </c>
      <c r="AH23" s="120" t="str">
        <f>VLOOKUP(A23,FR!A:I,9,FALSE)</f>
        <v>Mandatory</v>
      </c>
      <c r="AI23" s="120" t="str">
        <f>VLOOKUP(A23,IE!A:I,9,FALSE)</f>
        <v>Optional</v>
      </c>
      <c r="AJ23" s="120" t="str">
        <f>VLOOKUP(A23,NL!A:I,9,FALSE)</f>
        <v>Mandatory</v>
      </c>
      <c r="AK23" s="120" t="str">
        <f>VLOOKUP(A23,'US FDA'!A:I,9,FALSE)</f>
        <v>N/A</v>
      </c>
      <c r="AL23" s="120" t="str">
        <f>VLOOKUP(A23,'UK NHS'!A:I,9,FALSE)</f>
        <v>N/A</v>
      </c>
      <c r="AM23" s="230"/>
      <c r="AN23" s="230"/>
      <c r="AO23" s="230"/>
      <c r="AP23" s="231"/>
    </row>
    <row r="24" spans="1:42" ht="89.25">
      <c r="A24" s="236">
        <v>1024</v>
      </c>
      <c r="B24" s="88" t="s">
        <v>1499</v>
      </c>
      <c r="C24" s="88" t="s">
        <v>1501</v>
      </c>
      <c r="D24" s="88" t="s">
        <v>1502</v>
      </c>
      <c r="E24" s="88"/>
      <c r="F24" s="88" t="s">
        <v>90</v>
      </c>
      <c r="G24" s="110">
        <v>0</v>
      </c>
      <c r="H24" s="110" t="s">
        <v>1497</v>
      </c>
      <c r="I24" s="110"/>
      <c r="J24" s="88" t="s">
        <v>1498</v>
      </c>
      <c r="K24" s="110" t="s">
        <v>41</v>
      </c>
      <c r="L24" s="88" t="s">
        <v>41</v>
      </c>
      <c r="M24" s="110"/>
      <c r="N24" s="110" t="s">
        <v>1006</v>
      </c>
      <c r="O24" s="110"/>
      <c r="P24" s="88"/>
      <c r="Q24" s="111" t="s">
        <v>133</v>
      </c>
      <c r="R24" s="88" t="s">
        <v>1500</v>
      </c>
      <c r="S24" s="88"/>
      <c r="T24" s="88"/>
      <c r="U24" s="88"/>
      <c r="V24" s="88"/>
      <c r="W24" s="88" t="s">
        <v>41</v>
      </c>
      <c r="X24" s="88" t="s">
        <v>1503</v>
      </c>
      <c r="Y24" s="96" t="s">
        <v>4</v>
      </c>
      <c r="Z24" s="135" t="str">
        <f t="shared" si="0"/>
        <v>GDSN</v>
      </c>
      <c r="AA24" s="136">
        <f t="shared" ref="AA24:AA31" si="2">+IF(LEN(A24)=5,A24&amp;"-0",A24)</f>
        <v>1024</v>
      </c>
      <c r="AB24" s="95"/>
      <c r="AC24" s="120" t="str">
        <f>VLOOKUP(A24,BE!A:J,9,FALSE)</f>
        <v>Human: intended for human use
Veterinary: intended for animal use
Medicinal: contains medicinal substances
Homeopathy: the use of small amounts of a drug that, in healthy persons, produces symptoms similar to those of the disease being treated
Herbal: contains medicinal herbs</v>
      </c>
      <c r="AD24" s="120" t="str">
        <f>VLOOKUP(A24,DE!A:I,9,FALSE)</f>
        <v>Optional</v>
      </c>
      <c r="AE24" s="120" t="str">
        <f>VLOOKUP(A24,DK!A:I,9,FALSE)</f>
        <v>Optional</v>
      </c>
      <c r="AF24" s="265" t="str">
        <f>VLOOKUP(A24,ES!A:I,9,FALSE)</f>
        <v>Optional</v>
      </c>
      <c r="AG24" s="120" t="str">
        <f>VLOOKUP(A24,FI!A:I,9,FALSE)</f>
        <v>Optional</v>
      </c>
      <c r="AH24" s="120" t="str">
        <f>VLOOKUP(A24,FR!A:I,9,FALSE)</f>
        <v>Optional</v>
      </c>
      <c r="AI24" s="120" t="str">
        <f>VLOOKUP(A24,IE!A:I,9,FALSE)</f>
        <v>Optional</v>
      </c>
      <c r="AJ24" s="120" t="str">
        <f>VLOOKUP(A24,NL!A:I,9,FALSE)</f>
        <v>Optional</v>
      </c>
      <c r="AK24" s="120" t="str">
        <f>VLOOKUP(A24,'US FDA'!A:I,9,FALSE)</f>
        <v>YES</v>
      </c>
      <c r="AL24" s="120" t="str">
        <f>VLOOKUP(A24,'UK NHS'!A:I,9,FALSE)</f>
        <v>Optional</v>
      </c>
    </row>
    <row r="25" spans="1:42" ht="76.5">
      <c r="A25" s="115" t="s">
        <v>1147</v>
      </c>
      <c r="B25" s="88" t="s">
        <v>1504</v>
      </c>
      <c r="C25" s="88" t="s">
        <v>106</v>
      </c>
      <c r="D25" s="88" t="s">
        <v>1398</v>
      </c>
      <c r="E25" s="88"/>
      <c r="F25" s="88" t="s">
        <v>48</v>
      </c>
      <c r="G25" s="110"/>
      <c r="H25" s="110"/>
      <c r="I25" s="110"/>
      <c r="J25" s="88" t="s">
        <v>2004</v>
      </c>
      <c r="K25" s="110" t="s">
        <v>41</v>
      </c>
      <c r="L25" s="88" t="s">
        <v>49</v>
      </c>
      <c r="M25" s="110"/>
      <c r="N25" s="110" t="s">
        <v>1006</v>
      </c>
      <c r="O25" s="110"/>
      <c r="P25" s="88" t="s">
        <v>1146</v>
      </c>
      <c r="Q25" s="111" t="s">
        <v>133</v>
      </c>
      <c r="R25" s="88" t="s">
        <v>147</v>
      </c>
      <c r="S25" s="88"/>
      <c r="T25" s="88"/>
      <c r="U25" s="88"/>
      <c r="V25" s="88"/>
      <c r="W25" s="88" t="s">
        <v>41</v>
      </c>
      <c r="X25" s="88" t="s">
        <v>1505</v>
      </c>
      <c r="Y25" s="96"/>
      <c r="Z25" s="135" t="str">
        <f t="shared" si="0"/>
        <v>GDSN</v>
      </c>
      <c r="AA25" s="136" t="str">
        <f t="shared" si="2"/>
        <v>1.024-1</v>
      </c>
      <c r="AB25" s="95"/>
      <c r="AC25" s="120">
        <f>VLOOKUP(A25,BE!A:J,9,FALSE)</f>
        <v>0</v>
      </c>
      <c r="AD25" s="120" t="str">
        <f>VLOOKUP(A25,DE!A:I,9,FALSE)</f>
        <v>Optional</v>
      </c>
      <c r="AE25" s="120" t="str">
        <f>VLOOKUP(A25,DK!A:I,9,FALSE)</f>
        <v>Optional</v>
      </c>
      <c r="AF25" s="265" t="str">
        <f>VLOOKUP(A25,ES!A:I,9,FALSE)</f>
        <v>Optional</v>
      </c>
      <c r="AG25" s="120" t="str">
        <f>VLOOKUP(A25,FI!A:I,9,FALSE)</f>
        <v>Optional</v>
      </c>
      <c r="AH25" s="120" t="str">
        <f>VLOOKUP(A25,FR!A:I,9,FALSE)</f>
        <v>Optional</v>
      </c>
      <c r="AI25" s="120" t="str">
        <f>VLOOKUP(A25,IE!A:I,9,FALSE)</f>
        <v>Conditional 
Mandatory</v>
      </c>
      <c r="AJ25" s="120" t="str">
        <f>VLOOKUP(A25,NL!A:I,9,FALSE)</f>
        <v>Optional</v>
      </c>
      <c r="AK25" s="120" t="str">
        <f>VLOOKUP(A25,'US FDA'!A:I,9,FALSE)</f>
        <v>N/A</v>
      </c>
      <c r="AL25" s="120" t="str">
        <f>VLOOKUP(A25,'UK NHS'!A:I,9,FALSE)</f>
        <v>Optional</v>
      </c>
    </row>
    <row r="26" spans="1:42" ht="267.75">
      <c r="A26" s="239">
        <v>1027</v>
      </c>
      <c r="B26" s="117" t="s">
        <v>1596</v>
      </c>
      <c r="C26" s="117" t="s">
        <v>1645</v>
      </c>
      <c r="D26" s="128"/>
      <c r="E26" s="128"/>
      <c r="F26" s="118" t="s">
        <v>90</v>
      </c>
      <c r="G26" s="130">
        <v>1</v>
      </c>
      <c r="H26" s="130">
        <v>200</v>
      </c>
      <c r="I26" s="130"/>
      <c r="J26" s="88" t="s">
        <v>2005</v>
      </c>
      <c r="K26" s="130"/>
      <c r="L26" s="119"/>
      <c r="M26" s="130"/>
      <c r="N26" s="124" t="s">
        <v>1006</v>
      </c>
      <c r="O26" s="130"/>
      <c r="P26" s="119"/>
      <c r="Q26" s="111" t="s">
        <v>1607</v>
      </c>
      <c r="R26" s="88" t="s">
        <v>1597</v>
      </c>
      <c r="S26" s="128"/>
      <c r="T26" s="120"/>
      <c r="U26" s="120"/>
      <c r="V26" s="128"/>
      <c r="W26" s="128"/>
      <c r="X26" s="88" t="s">
        <v>1644</v>
      </c>
      <c r="Y26" s="147"/>
      <c r="Z26" s="147"/>
      <c r="AA26" s="147"/>
      <c r="AB26" s="148"/>
      <c r="AC26" s="120">
        <f>VLOOKUP(A26,BE!A:J,9,FALSE)</f>
        <v>0</v>
      </c>
      <c r="AD26" s="120" t="str">
        <f>VLOOKUP(A26,DE!A:I,9,FALSE)</f>
        <v>Optional</v>
      </c>
      <c r="AE26" s="120" t="str">
        <f>VLOOKUP(A26,DK!A:I,9,FALSE)</f>
        <v>Mandatory</v>
      </c>
      <c r="AF26" s="265" t="str">
        <f>VLOOKUP(A26,ES!A:I,9,FALSE)</f>
        <v>Mandatory</v>
      </c>
      <c r="AG26" s="120" t="str">
        <f>VLOOKUP(A26,FI!A:I,9,FALSE)</f>
        <v>Mandatory</v>
      </c>
      <c r="AH26" s="120" t="str">
        <f>VLOOKUP(A26,FR!A:I,9,FALSE)</f>
        <v>Mandatory</v>
      </c>
      <c r="AI26" s="120" t="str">
        <f>VLOOKUP(A26,IE!A:I,9,FALSE)</f>
        <v>Optional</v>
      </c>
      <c r="AJ26" s="120" t="str">
        <f>VLOOKUP(A26,NL!A:I,9,FALSE)</f>
        <v>Mandatory</v>
      </c>
      <c r="AK26" s="120" t="str">
        <f>VLOOKUP(A26,'US FDA'!A:I,9,FALSE)</f>
        <v>N/A</v>
      </c>
      <c r="AL26" s="120" t="str">
        <f>VLOOKUP(A26,'UK NHS'!A:I,9,FALSE)</f>
        <v>Mandatory</v>
      </c>
    </row>
    <row r="27" spans="1:42" ht="57.6" customHeight="1">
      <c r="A27" s="239" t="s">
        <v>1646</v>
      </c>
      <c r="B27" s="117" t="s">
        <v>1652</v>
      </c>
      <c r="C27" s="88" t="s">
        <v>106</v>
      </c>
      <c r="D27" s="88" t="s">
        <v>1398</v>
      </c>
      <c r="E27" s="128"/>
      <c r="F27" s="88" t="s">
        <v>48</v>
      </c>
      <c r="G27" s="130"/>
      <c r="H27" s="130"/>
      <c r="I27" s="130"/>
      <c r="J27" s="88" t="s">
        <v>1060</v>
      </c>
      <c r="K27" s="130"/>
      <c r="L27" s="88" t="s">
        <v>49</v>
      </c>
      <c r="M27" s="130"/>
      <c r="N27" s="110" t="s">
        <v>1006</v>
      </c>
      <c r="O27" s="130"/>
      <c r="P27" s="119" t="s">
        <v>1647</v>
      </c>
      <c r="Q27" s="111"/>
      <c r="R27" s="88" t="s">
        <v>147</v>
      </c>
      <c r="S27" s="128"/>
      <c r="T27" s="120"/>
      <c r="U27" s="120"/>
      <c r="V27" s="128"/>
      <c r="W27" s="128"/>
      <c r="X27" s="88" t="s">
        <v>1648</v>
      </c>
      <c r="Y27" s="147"/>
      <c r="Z27" s="147"/>
      <c r="AA27" s="147"/>
      <c r="AB27" s="148"/>
      <c r="AC27" s="120">
        <f>VLOOKUP(A27,BE!A:J,9,FALSE)</f>
        <v>0</v>
      </c>
      <c r="AD27" s="120" t="str">
        <f>VLOOKUP(A27,DE!A:I,9,FALSE)</f>
        <v>Optional</v>
      </c>
      <c r="AE27" s="120" t="str">
        <f>VLOOKUP(A27,DK!A:I,9,FALSE)</f>
        <v>Mandatory</v>
      </c>
      <c r="AF27" s="265" t="str">
        <f>VLOOKUP(A27,ES!A:I,9,FALSE)</f>
        <v>Mandatory</v>
      </c>
      <c r="AG27" s="120" t="str">
        <f>VLOOKUP(A27,FI!A:I,9,FALSE)</f>
        <v>Mandatory</v>
      </c>
      <c r="AH27" s="120" t="str">
        <f>VLOOKUP(A27,FR!A:I,9,FALSE)</f>
        <v>Mandatory</v>
      </c>
      <c r="AI27" s="120" t="str">
        <f>VLOOKUP(A27,IE!A:I,9,FALSE)</f>
        <v>Conditional 
Mandatory</v>
      </c>
      <c r="AJ27" s="120" t="str">
        <f>VLOOKUP(A27,NL!A:I,9,FALSE)</f>
        <v>Mandatory</v>
      </c>
      <c r="AK27" s="120" t="str">
        <f>VLOOKUP(A27,'US FDA'!A:I,9,FALSE)</f>
        <v>N/A</v>
      </c>
      <c r="AL27" s="120" t="str">
        <f>VLOOKUP(A27,'UK NHS'!A:I,9,FALSE)</f>
        <v>Mandatory</v>
      </c>
    </row>
    <row r="28" spans="1:42" ht="127.5">
      <c r="A28" s="234">
        <v>1031</v>
      </c>
      <c r="B28" s="88" t="s">
        <v>1417</v>
      </c>
      <c r="C28" s="88" t="s">
        <v>1276</v>
      </c>
      <c r="D28" s="88" t="s">
        <v>1364</v>
      </c>
      <c r="E28" s="88"/>
      <c r="F28" s="88" t="s">
        <v>64</v>
      </c>
      <c r="G28" s="110"/>
      <c r="H28" s="110"/>
      <c r="I28" s="110"/>
      <c r="J28" s="88" t="s">
        <v>3</v>
      </c>
      <c r="K28" s="110"/>
      <c r="L28" s="88" t="s">
        <v>1</v>
      </c>
      <c r="M28" s="110"/>
      <c r="N28" s="110" t="s">
        <v>1006</v>
      </c>
      <c r="O28" s="110"/>
      <c r="P28" s="88"/>
      <c r="Q28" s="111" t="s">
        <v>133</v>
      </c>
      <c r="R28" s="88" t="s">
        <v>1018</v>
      </c>
      <c r="S28" s="88"/>
      <c r="T28" s="88"/>
      <c r="U28" s="88"/>
      <c r="V28" s="88"/>
      <c r="W28" s="88" t="s">
        <v>41</v>
      </c>
      <c r="X28" s="88" t="s">
        <v>1020</v>
      </c>
      <c r="Y28" s="96"/>
      <c r="Z28" s="135" t="str">
        <f t="shared" ref="Z28:Z40" si="3">IF(IFERROR(SEARCH("additionalTradeItemClassification",X28),1)=1,"GDSN","FREE")</f>
        <v>GDSN</v>
      </c>
      <c r="AA28" s="136">
        <f t="shared" si="2"/>
        <v>1031</v>
      </c>
      <c r="AB28" s="95"/>
      <c r="AC28" s="120" t="str">
        <f>VLOOKUP(A28,BE!A:J,9,FALSE)</f>
        <v xml:space="preserve">
</v>
      </c>
      <c r="AD28" s="120" t="str">
        <f>VLOOKUP(A28,DE!A:I,9,FALSE)</f>
        <v>Mandatory</v>
      </c>
      <c r="AE28" s="120" t="str">
        <f>VLOOKUP(A28,DK!A:I,9,FALSE)</f>
        <v>Mandatory</v>
      </c>
      <c r="AF28" s="265" t="str">
        <f>VLOOKUP(A28,ES!A:I,9,FALSE)</f>
        <v>Mandatory</v>
      </c>
      <c r="AG28" s="120" t="str">
        <f>VLOOKUP(A28,FI!A:I,9,FALSE)</f>
        <v>Mandatory</v>
      </c>
      <c r="AH28" s="120" t="str">
        <f>VLOOKUP(A28,FR!A:I,9,FALSE)</f>
        <v>Optional</v>
      </c>
      <c r="AI28" s="120" t="str">
        <f>VLOOKUP(A28,IE!A:I,9,FALSE)</f>
        <v>Optional</v>
      </c>
      <c r="AJ28" s="120" t="str">
        <f>VLOOKUP(A28,NL!A:I,9,FALSE)</f>
        <v>Mandatory</v>
      </c>
      <c r="AK28" s="120" t="str">
        <f>VLOOKUP(A28,'US FDA'!A:I,9,FALSE)</f>
        <v>YES</v>
      </c>
      <c r="AL28" s="120" t="str">
        <f>VLOOKUP(A28,'UK NHS'!A:I,9,FALSE)</f>
        <v>Mandatory</v>
      </c>
    </row>
    <row r="29" spans="1:42" ht="89.25">
      <c r="A29" s="234">
        <v>1032</v>
      </c>
      <c r="B29" s="88" t="s">
        <v>1419</v>
      </c>
      <c r="C29" s="88" t="s">
        <v>1277</v>
      </c>
      <c r="D29" s="88" t="s">
        <v>1404</v>
      </c>
      <c r="E29" s="88"/>
      <c r="F29" s="88" t="s">
        <v>48</v>
      </c>
      <c r="G29" s="110"/>
      <c r="H29" s="110"/>
      <c r="I29" s="110"/>
      <c r="J29" s="88" t="s">
        <v>1062</v>
      </c>
      <c r="K29" s="110"/>
      <c r="L29" s="88" t="s">
        <v>49</v>
      </c>
      <c r="M29" s="110" t="s">
        <v>5</v>
      </c>
      <c r="N29" s="110" t="s">
        <v>1006</v>
      </c>
      <c r="O29" s="110"/>
      <c r="P29" s="88"/>
      <c r="Q29" s="111" t="s">
        <v>133</v>
      </c>
      <c r="R29" s="88" t="s">
        <v>1019</v>
      </c>
      <c r="S29" s="88"/>
      <c r="T29" s="88"/>
      <c r="U29" s="88"/>
      <c r="V29" s="88"/>
      <c r="W29" s="88" t="s">
        <v>41</v>
      </c>
      <c r="X29" s="88" t="s">
        <v>1021</v>
      </c>
      <c r="Y29" s="96"/>
      <c r="Z29" s="135" t="str">
        <f t="shared" si="3"/>
        <v>GDSN</v>
      </c>
      <c r="AA29" s="136">
        <f t="shared" si="2"/>
        <v>1032</v>
      </c>
      <c r="AB29" s="101"/>
      <c r="AC29" s="120" t="str">
        <f>VLOOKUP(A29,BE!A:J,9,FALSE)</f>
        <v xml:space="preserve">
</v>
      </c>
      <c r="AD29" s="120" t="str">
        <f>VLOOKUP(A29,DE!A:I,9,FALSE)</f>
        <v>N/A</v>
      </c>
      <c r="AE29" s="120" t="str">
        <f>VLOOKUP(A29,DK!A:I,9,FALSE)</f>
        <v>Mandatory</v>
      </c>
      <c r="AF29" s="265" t="str">
        <f>VLOOKUP(A29,ES!A:I,9,FALSE)</f>
        <v>Mandatory</v>
      </c>
      <c r="AG29" s="120" t="str">
        <f>VLOOKUP(A29,FI!A:I,9,FALSE)</f>
        <v>Mandatory</v>
      </c>
      <c r="AH29" s="120" t="str">
        <f>VLOOKUP(A29,FR!A:I,9,FALSE)</f>
        <v>Optional</v>
      </c>
      <c r="AI29" s="120" t="str">
        <f>VLOOKUP(A29,IE!A:I,9,FALSE)</f>
        <v>Optional</v>
      </c>
      <c r="AJ29" s="120" t="str">
        <f>VLOOKUP(A29,NL!A:I,9,FALSE)</f>
        <v>Mandatory</v>
      </c>
      <c r="AK29" s="120" t="str">
        <f>VLOOKUP(A29,'US FDA'!A:I,9,FALSE)</f>
        <v>YES</v>
      </c>
      <c r="AL29" s="120" t="str">
        <f>VLOOKUP(A29,'UK NHS'!A:I,9,FALSE)</f>
        <v>Conditionally mandatory</v>
      </c>
    </row>
    <row r="30" spans="1:42" ht="165.75">
      <c r="A30" s="236">
        <v>1037</v>
      </c>
      <c r="B30" s="88" t="s">
        <v>2346</v>
      </c>
      <c r="C30" s="88" t="s">
        <v>2417</v>
      </c>
      <c r="D30" s="88" t="s">
        <v>61</v>
      </c>
      <c r="E30" s="88"/>
      <c r="F30" s="88" t="s">
        <v>1405</v>
      </c>
      <c r="G30" s="112">
        <v>0</v>
      </c>
      <c r="H30" s="110">
        <v>15</v>
      </c>
      <c r="I30" s="110">
        <v>3</v>
      </c>
      <c r="J30" s="90">
        <v>2100</v>
      </c>
      <c r="K30" s="110" t="s">
        <v>41</v>
      </c>
      <c r="L30" s="88"/>
      <c r="M30" s="110" t="s">
        <v>1005</v>
      </c>
      <c r="N30" s="110" t="s">
        <v>1006</v>
      </c>
      <c r="O30" s="110"/>
      <c r="P30" s="88"/>
      <c r="Q30" s="111" t="s">
        <v>133</v>
      </c>
      <c r="R30" s="88" t="s">
        <v>2348</v>
      </c>
      <c r="S30" s="88"/>
      <c r="T30" s="88"/>
      <c r="U30" s="88"/>
      <c r="V30" s="88"/>
      <c r="W30" s="88" t="s">
        <v>41</v>
      </c>
      <c r="X30" s="88" t="s">
        <v>2418</v>
      </c>
      <c r="Y30" s="96"/>
      <c r="Z30" s="135" t="str">
        <f t="shared" si="3"/>
        <v>GDSN</v>
      </c>
      <c r="AA30" s="136">
        <f t="shared" si="2"/>
        <v>1037</v>
      </c>
      <c r="AB30" s="95"/>
      <c r="AC30" s="120">
        <f>VLOOKUP(A30,BE!A:J,9,FALSE)</f>
        <v>0</v>
      </c>
      <c r="AD30" s="120" t="str">
        <f>VLOOKUP(A30,DE!A:I,9,FALSE)</f>
        <v>N/A</v>
      </c>
      <c r="AE30" s="120" t="str">
        <f>VLOOKUP(A30,DK!A:I,9,FALSE)</f>
        <v>N/A</v>
      </c>
      <c r="AF30" s="265" t="str">
        <f>VLOOKUP(A30,ES!A:I,9,FALSE)</f>
        <v>N/A</v>
      </c>
      <c r="AG30" s="120" t="str">
        <f>VLOOKUP(A30,FI!A:I,9,FALSE)</f>
        <v>N/A</v>
      </c>
      <c r="AH30" s="120" t="str">
        <f>VLOOKUP(A30,FR!A:I,9,FALSE)</f>
        <v>Mandatory</v>
      </c>
      <c r="AI30" s="120" t="str">
        <f>VLOOKUP(A30,IE!A:I,9,FALSE)</f>
        <v>Optional</v>
      </c>
      <c r="AJ30" s="120" t="str">
        <f>VLOOKUP(A30,NL!A:I,9,FALSE)</f>
        <v>Mandatory</v>
      </c>
      <c r="AK30" s="120" t="str">
        <f>VLOOKUP(A30,'US FDA'!A:I,9,FALSE)</f>
        <v>N/A</v>
      </c>
      <c r="AL30" s="120" t="str">
        <f>VLOOKUP(A30,'UK NHS'!A:I,9,FALSE)</f>
        <v>N/A</v>
      </c>
      <c r="AM30" s="230"/>
      <c r="AN30" s="231"/>
      <c r="AO30" s="232"/>
    </row>
    <row r="31" spans="1:42" ht="76.5">
      <c r="A31" s="115" t="s">
        <v>2419</v>
      </c>
      <c r="B31" s="88" t="s">
        <v>2347</v>
      </c>
      <c r="C31" s="88" t="s">
        <v>2420</v>
      </c>
      <c r="D31" s="88" t="s">
        <v>2421</v>
      </c>
      <c r="E31" s="88"/>
      <c r="F31" s="88" t="s">
        <v>48</v>
      </c>
      <c r="G31" s="110"/>
      <c r="H31" s="110"/>
      <c r="I31" s="110"/>
      <c r="J31" s="88" t="s">
        <v>2422</v>
      </c>
      <c r="K31" s="110" t="s">
        <v>41</v>
      </c>
      <c r="L31" s="88" t="s">
        <v>49</v>
      </c>
      <c r="M31" s="110"/>
      <c r="N31" s="110" t="s">
        <v>1006</v>
      </c>
      <c r="O31" s="110"/>
      <c r="P31" s="88" t="s">
        <v>1155</v>
      </c>
      <c r="Q31" s="111" t="s">
        <v>133</v>
      </c>
      <c r="R31" s="88" t="s">
        <v>2349</v>
      </c>
      <c r="S31" s="88"/>
      <c r="T31" s="88"/>
      <c r="U31" s="88"/>
      <c r="V31" s="88"/>
      <c r="W31" s="88" t="s">
        <v>41</v>
      </c>
      <c r="X31" s="88" t="s">
        <v>2423</v>
      </c>
      <c r="Y31" s="96"/>
      <c r="Z31" s="135" t="str">
        <f t="shared" si="3"/>
        <v>GDSN</v>
      </c>
      <c r="AA31" s="136" t="str">
        <f t="shared" si="2"/>
        <v>1.037-1</v>
      </c>
      <c r="AB31" s="95"/>
      <c r="AC31" s="120">
        <f>VLOOKUP(A31,BE!A:J,9,FALSE)</f>
        <v>0</v>
      </c>
      <c r="AD31" s="120" t="str">
        <f>VLOOKUP(A31,DE!A:I,9,FALSE)</f>
        <v>N/A</v>
      </c>
      <c r="AE31" s="120" t="str">
        <f>VLOOKUP(A31,DK!A:I,9,FALSE)</f>
        <v>N/A</v>
      </c>
      <c r="AF31" s="265" t="str">
        <f>VLOOKUP(A31,ES!A:I,9,FALSE)</f>
        <v>N/A</v>
      </c>
      <c r="AG31" s="120" t="str">
        <f>VLOOKUP(A31,FI!A:I,9,FALSE)</f>
        <v>N/A</v>
      </c>
      <c r="AH31" s="120" t="str">
        <f>VLOOKUP(A31,FR!A:I,9,FALSE)</f>
        <v>Mandatory</v>
      </c>
      <c r="AI31" s="120" t="str">
        <f>VLOOKUP(A31,IE!A:I,9,FALSE)</f>
        <v>Optional</v>
      </c>
      <c r="AJ31" s="120" t="str">
        <f>VLOOKUP(A31,NL!A:I,9,FALSE)</f>
        <v>Mandatory</v>
      </c>
      <c r="AK31" s="120" t="str">
        <f>VLOOKUP(A31,'US FDA'!A:I,9,FALSE)</f>
        <v>N/A</v>
      </c>
      <c r="AL31" s="120" t="str">
        <f>VLOOKUP(A31,'UK NHS'!A:I,9,FALSE)</f>
        <v>N/A</v>
      </c>
      <c r="AM31" s="230"/>
      <c r="AN31" s="231"/>
      <c r="AO31" s="232"/>
    </row>
    <row r="32" spans="1:42" s="89" customFormat="1" ht="76.5">
      <c r="A32" s="234">
        <v>1048</v>
      </c>
      <c r="B32" s="88" t="s">
        <v>1418</v>
      </c>
      <c r="C32" s="88" t="s">
        <v>1278</v>
      </c>
      <c r="D32" s="88" t="s">
        <v>1397</v>
      </c>
      <c r="E32" s="88"/>
      <c r="F32" s="88" t="s">
        <v>48</v>
      </c>
      <c r="G32" s="110"/>
      <c r="H32" s="110"/>
      <c r="I32" s="110"/>
      <c r="J32" s="88" t="s">
        <v>1063</v>
      </c>
      <c r="K32" s="110"/>
      <c r="L32" s="88" t="s">
        <v>49</v>
      </c>
      <c r="M32" s="110"/>
      <c r="N32" s="110" t="s">
        <v>1006</v>
      </c>
      <c r="O32" s="110"/>
      <c r="P32" s="88"/>
      <c r="Q32" s="111" t="s">
        <v>133</v>
      </c>
      <c r="R32" s="88" t="s">
        <v>1024</v>
      </c>
      <c r="S32" s="88"/>
      <c r="T32" s="88"/>
      <c r="U32" s="88"/>
      <c r="V32" s="88"/>
      <c r="W32" s="88" t="s">
        <v>41</v>
      </c>
      <c r="X32" s="88" t="s">
        <v>1022</v>
      </c>
      <c r="Y32" s="96"/>
      <c r="Z32" s="135" t="str">
        <f t="shared" si="3"/>
        <v>GDSN</v>
      </c>
      <c r="AA32" s="136">
        <f>+IF(LEN(A32)=5,A32&amp;"-0",A32)</f>
        <v>1048</v>
      </c>
      <c r="AB32" s="95"/>
      <c r="AC32" s="120">
        <f>VLOOKUP(A32,BE!A:J,9,FALSE)</f>
        <v>0</v>
      </c>
      <c r="AD32" s="120" t="str">
        <f>VLOOKUP(A32,DE!A:I,9,FALSE)</f>
        <v>N/A</v>
      </c>
      <c r="AE32" s="120" t="str">
        <f>VLOOKUP(A32,DK!A:I,9,FALSE)</f>
        <v>Mandatory</v>
      </c>
      <c r="AF32" s="265" t="str">
        <f>VLOOKUP(A32,ES!A:I,9,FALSE)</f>
        <v>Mandatory</v>
      </c>
      <c r="AG32" s="120" t="str">
        <f>VLOOKUP(A32,FI!A:I,9,FALSE)</f>
        <v>Mandatory</v>
      </c>
      <c r="AH32" s="120" t="str">
        <f>VLOOKUP(A32,FR!A:I,9,FALSE)</f>
        <v>Optional</v>
      </c>
      <c r="AI32" s="120" t="str">
        <f>VLOOKUP(A32,IE!A:I,9,FALSE)</f>
        <v>Optional</v>
      </c>
      <c r="AJ32" s="120" t="str">
        <f>VLOOKUP(A32,NL!A:I,9,FALSE)</f>
        <v>Mandatory</v>
      </c>
      <c r="AK32" s="120" t="str">
        <f>VLOOKUP(A32,'US FDA'!A:I,9,FALSE)</f>
        <v>YES</v>
      </c>
      <c r="AL32" s="120" t="str">
        <f>VLOOKUP(A32,'UK NHS'!A:I,9,FALSE)</f>
        <v>Optional</v>
      </c>
    </row>
    <row r="33" spans="1:38" s="89" customFormat="1" ht="89.25">
      <c r="A33" s="234">
        <v>1049</v>
      </c>
      <c r="B33" s="88" t="s">
        <v>1414</v>
      </c>
      <c r="C33" s="88" t="s">
        <v>1279</v>
      </c>
      <c r="D33" s="88" t="s">
        <v>1395</v>
      </c>
      <c r="E33" s="88"/>
      <c r="F33" s="88" t="s">
        <v>48</v>
      </c>
      <c r="G33" s="110"/>
      <c r="H33" s="110"/>
      <c r="I33" s="110"/>
      <c r="J33" s="88" t="s">
        <v>1478</v>
      </c>
      <c r="K33" s="110"/>
      <c r="L33" s="88" t="s">
        <v>49</v>
      </c>
      <c r="M33" s="110"/>
      <c r="N33" s="110" t="s">
        <v>1006</v>
      </c>
      <c r="O33" s="110"/>
      <c r="P33" s="88"/>
      <c r="Q33" s="111" t="s">
        <v>133</v>
      </c>
      <c r="R33" s="88" t="s">
        <v>1023</v>
      </c>
      <c r="S33" s="88"/>
      <c r="T33" s="88"/>
      <c r="U33" s="88"/>
      <c r="V33" s="88"/>
      <c r="W33" s="88" t="s">
        <v>41</v>
      </c>
      <c r="X33" s="88" t="s">
        <v>1026</v>
      </c>
      <c r="Y33" s="96"/>
      <c r="Z33" s="135" t="str">
        <f t="shared" si="3"/>
        <v>GDSN</v>
      </c>
      <c r="AA33" s="136">
        <f>+IF(LEN(A33)=5,A33&amp;"-0",A33)</f>
        <v>1049</v>
      </c>
      <c r="AB33" s="95" t="s">
        <v>1507</v>
      </c>
      <c r="AC33" s="120" t="str">
        <f>VLOOKUP(A33,BE!A:J,9,FALSE)</f>
        <v xml:space="preserve">
</v>
      </c>
      <c r="AD33" s="120" t="str">
        <f>VLOOKUP(A33,DE!A:I,9,FALSE)</f>
        <v>N/A</v>
      </c>
      <c r="AE33" s="120" t="str">
        <f>VLOOKUP(A33,DK!A:I,9,FALSE)</f>
        <v>Optional</v>
      </c>
      <c r="AF33" s="265" t="str">
        <f>VLOOKUP(A33,ES!A:I,9,FALSE)</f>
        <v>Optional</v>
      </c>
      <c r="AG33" s="120" t="str">
        <f>VLOOKUP(A33,FI!A:I,9,FALSE)</f>
        <v>Optional</v>
      </c>
      <c r="AH33" s="120" t="str">
        <f>VLOOKUP(A33,FR!A:I,9,FALSE)</f>
        <v>Optional</v>
      </c>
      <c r="AI33" s="120" t="str">
        <f>VLOOKUP(A33,IE!A:I,9,FALSE)</f>
        <v>Optional</v>
      </c>
      <c r="AJ33" s="120" t="str">
        <f>VLOOKUP(A33,NL!A:I,9,FALSE)</f>
        <v>Optional</v>
      </c>
      <c r="AK33" s="120" t="str">
        <f>VLOOKUP(A33,'US FDA'!A:I,9,FALSE)</f>
        <v>N/A</v>
      </c>
      <c r="AL33" s="120" t="str">
        <f>VLOOKUP(A33,'UK NHS'!A:I,9,FALSE)</f>
        <v>N/A</v>
      </c>
    </row>
    <row r="34" spans="1:38" ht="140.25">
      <c r="A34" s="109" t="s">
        <v>1482</v>
      </c>
      <c r="B34" s="88" t="s">
        <v>1415</v>
      </c>
      <c r="C34" s="88" t="s">
        <v>1281</v>
      </c>
      <c r="D34" s="88" t="s">
        <v>1396</v>
      </c>
      <c r="E34" s="88"/>
      <c r="F34" s="88" t="s">
        <v>48</v>
      </c>
      <c r="G34" s="110"/>
      <c r="H34" s="110"/>
      <c r="I34" s="110"/>
      <c r="J34" s="88" t="s">
        <v>1064</v>
      </c>
      <c r="K34" s="110"/>
      <c r="L34" s="88" t="s">
        <v>49</v>
      </c>
      <c r="M34" s="110"/>
      <c r="N34" s="110" t="s">
        <v>1006</v>
      </c>
      <c r="O34" s="110"/>
      <c r="P34" s="88" t="s">
        <v>1481</v>
      </c>
      <c r="Q34" s="111" t="s">
        <v>133</v>
      </c>
      <c r="R34" s="88" t="s">
        <v>1027</v>
      </c>
      <c r="S34" s="88"/>
      <c r="T34" s="88"/>
      <c r="U34" s="88"/>
      <c r="V34" s="88"/>
      <c r="W34" s="88" t="s">
        <v>41</v>
      </c>
      <c r="X34" s="88" t="s">
        <v>1025</v>
      </c>
      <c r="Y34" s="96"/>
      <c r="Z34" s="135" t="str">
        <f t="shared" si="3"/>
        <v>GDSN</v>
      </c>
      <c r="AA34" s="136" t="str">
        <f t="shared" ref="AA34:AA41" si="4">+IF(LEN(A34)=5,A34&amp;"-0",A34)</f>
        <v>1.049-4</v>
      </c>
      <c r="AB34" s="95" t="s">
        <v>1508</v>
      </c>
      <c r="AC34" s="120">
        <f>VLOOKUP(A34,BE!A:J,9,FALSE)</f>
        <v>0</v>
      </c>
      <c r="AD34" s="120" t="str">
        <f>VLOOKUP(A34,DE!A:I,9,FALSE)</f>
        <v>N/A</v>
      </c>
      <c r="AE34" s="120" t="str">
        <f>VLOOKUP(A34,DK!A:I,9,FALSE)</f>
        <v>Optional</v>
      </c>
      <c r="AF34" s="265" t="str">
        <f>VLOOKUP(A34,ES!A:I,9,FALSE)</f>
        <v>Optional</v>
      </c>
      <c r="AG34" s="120" t="str">
        <f>VLOOKUP(A34,FI!A:I,9,FALSE)</f>
        <v>Optional</v>
      </c>
      <c r="AH34" s="120" t="str">
        <f>VLOOKUP(A34,FR!A:I,9,FALSE)</f>
        <v>Optional</v>
      </c>
      <c r="AI34" s="120" t="str">
        <f>VLOOKUP(A34,IE!A:I,9,FALSE)</f>
        <v>Optional</v>
      </c>
      <c r="AJ34" s="120" t="str">
        <f>VLOOKUP(A34,NL!A:I,9,FALSE)</f>
        <v>Optional</v>
      </c>
      <c r="AK34" s="120" t="str">
        <f>VLOOKUP(A34,'US FDA'!A:I,9,FALSE)</f>
        <v>N/A</v>
      </c>
      <c r="AL34" s="120" t="str">
        <f>VLOOKUP(A34,'UK NHS'!A:I,9,FALSE)</f>
        <v>N/A</v>
      </c>
    </row>
    <row r="35" spans="1:38" ht="114.75">
      <c r="A35" s="109" t="s">
        <v>1483</v>
      </c>
      <c r="B35" s="88" t="s">
        <v>1416</v>
      </c>
      <c r="C35" s="88" t="s">
        <v>1280</v>
      </c>
      <c r="D35" s="88" t="s">
        <v>1403</v>
      </c>
      <c r="E35" s="88"/>
      <c r="F35" s="88" t="s">
        <v>90</v>
      </c>
      <c r="G35" s="112">
        <v>0</v>
      </c>
      <c r="H35" s="112">
        <v>200</v>
      </c>
      <c r="I35" s="110"/>
      <c r="J35" s="88" t="s">
        <v>1065</v>
      </c>
      <c r="K35" s="110"/>
      <c r="L35" s="88"/>
      <c r="M35" s="110"/>
      <c r="N35" s="110" t="s">
        <v>1006</v>
      </c>
      <c r="O35" s="110"/>
      <c r="P35" s="88" t="s">
        <v>1482</v>
      </c>
      <c r="Q35" s="111" t="s">
        <v>133</v>
      </c>
      <c r="R35" s="88" t="s">
        <v>1028</v>
      </c>
      <c r="S35" s="88"/>
      <c r="T35" s="88"/>
      <c r="U35" s="88"/>
      <c r="V35" s="88"/>
      <c r="W35" s="88" t="s">
        <v>41</v>
      </c>
      <c r="X35" s="88" t="s">
        <v>1029</v>
      </c>
      <c r="Y35" s="96"/>
      <c r="Z35" s="135" t="str">
        <f t="shared" si="3"/>
        <v>GDSN</v>
      </c>
      <c r="AA35" s="136" t="str">
        <f t="shared" si="4"/>
        <v>1.049-5</v>
      </c>
      <c r="AB35" s="95"/>
      <c r="AC35" s="120">
        <f>VLOOKUP(A35,BE!A:J,9,FALSE)</f>
        <v>0</v>
      </c>
      <c r="AD35" s="120" t="str">
        <f>VLOOKUP(A35,DE!A:I,9,FALSE)</f>
        <v>N/A</v>
      </c>
      <c r="AE35" s="120" t="str">
        <f>VLOOKUP(A35,DK!A:I,9,FALSE)</f>
        <v>Optional</v>
      </c>
      <c r="AF35" s="265" t="str">
        <f>VLOOKUP(A35,ES!A:I,9,FALSE)</f>
        <v>Optional</v>
      </c>
      <c r="AG35" s="120" t="str">
        <f>VLOOKUP(A35,FI!A:I,9,FALSE)</f>
        <v>Optional</v>
      </c>
      <c r="AH35" s="120" t="str">
        <f>VLOOKUP(A35,FR!A:I,9,FALSE)</f>
        <v>Optional</v>
      </c>
      <c r="AI35" s="120" t="str">
        <f>VLOOKUP(A35,IE!A:I,9,FALSE)</f>
        <v>Optional</v>
      </c>
      <c r="AJ35" s="120" t="str">
        <f>VLOOKUP(A35,NL!A:I,9,FALSE)</f>
        <v>Optional</v>
      </c>
      <c r="AK35" s="120" t="str">
        <f>VLOOKUP(A35,'US FDA'!A:I,9,FALSE)</f>
        <v>YES</v>
      </c>
      <c r="AL35" s="120" t="str">
        <f>VLOOKUP(A35,'UK NHS'!A:I,9,FALSE)</f>
        <v>N/A</v>
      </c>
    </row>
    <row r="36" spans="1:38" ht="216.75">
      <c r="A36" s="234">
        <v>1051</v>
      </c>
      <c r="B36" s="88" t="s">
        <v>1422</v>
      </c>
      <c r="C36" s="88" t="s">
        <v>1282</v>
      </c>
      <c r="D36" s="88" t="s">
        <v>1364</v>
      </c>
      <c r="E36" s="88"/>
      <c r="F36" s="88" t="s">
        <v>64</v>
      </c>
      <c r="G36" s="110"/>
      <c r="H36" s="110"/>
      <c r="I36" s="110"/>
      <c r="J36" s="88" t="s">
        <v>2</v>
      </c>
      <c r="K36" s="110"/>
      <c r="L36" s="88" t="s">
        <v>1</v>
      </c>
      <c r="M36" s="110"/>
      <c r="N36" s="110" t="s">
        <v>1006</v>
      </c>
      <c r="O36" s="110"/>
      <c r="P36" s="88"/>
      <c r="Q36" s="111" t="s">
        <v>133</v>
      </c>
      <c r="R36" s="88" t="s">
        <v>1031</v>
      </c>
      <c r="S36" s="88"/>
      <c r="T36" s="88"/>
      <c r="U36" s="88"/>
      <c r="V36" s="88"/>
      <c r="W36" s="88" t="s">
        <v>41</v>
      </c>
      <c r="X36" s="88" t="s">
        <v>1030</v>
      </c>
      <c r="Y36" s="96"/>
      <c r="Z36" s="135" t="str">
        <f t="shared" si="3"/>
        <v>GDSN</v>
      </c>
      <c r="AA36" s="136">
        <f t="shared" si="4"/>
        <v>1051</v>
      </c>
      <c r="AB36" s="95" t="s">
        <v>1513</v>
      </c>
      <c r="AC36" s="120" t="str">
        <f>VLOOKUP(A36,BE!A:J,9,FALSE)</f>
        <v>N/A</v>
      </c>
      <c r="AD36" s="120" t="str">
        <f>VLOOKUP(A36,DE!A:I,9,FALSE)</f>
        <v>N/A</v>
      </c>
      <c r="AE36" s="120" t="str">
        <f>VLOOKUP(A36,DK!A:I,9,FALSE)</f>
        <v>Mandatory</v>
      </c>
      <c r="AF36" s="265" t="str">
        <f>VLOOKUP(A36,ES!A:I,9,FALSE)</f>
        <v>Mandatory</v>
      </c>
      <c r="AG36" s="120" t="str">
        <f>VLOOKUP(A36,FI!A:I,9,FALSE)</f>
        <v>Mandatory</v>
      </c>
      <c r="AH36" s="120" t="str">
        <f>VLOOKUP(A36,FR!A:I,9,FALSE)</f>
        <v>Optional</v>
      </c>
      <c r="AI36" s="120" t="str">
        <f>VLOOKUP(A36,IE!A:I,9,FALSE)</f>
        <v>Optional</v>
      </c>
      <c r="AJ36" s="120" t="str">
        <f>VLOOKUP(A36,NL!A:I,9,FALSE)</f>
        <v>Mandatory</v>
      </c>
      <c r="AK36" s="120" t="str">
        <f>VLOOKUP(A36,'US FDA'!A:I,9,FALSE)</f>
        <v>YES</v>
      </c>
      <c r="AL36" s="120" t="str">
        <f>VLOOKUP(A36,'UK NHS'!A:I,9,FALSE)</f>
        <v>Mandatory</v>
      </c>
    </row>
    <row r="37" spans="1:38" ht="63.75">
      <c r="A37" s="234">
        <v>1054</v>
      </c>
      <c r="B37" s="88" t="s">
        <v>1423</v>
      </c>
      <c r="C37" s="120" t="s">
        <v>1392</v>
      </c>
      <c r="D37" s="88" t="s">
        <v>1283</v>
      </c>
      <c r="E37" s="88"/>
      <c r="F37" s="88" t="s">
        <v>48</v>
      </c>
      <c r="G37" s="110"/>
      <c r="H37" s="110"/>
      <c r="I37" s="110"/>
      <c r="J37" s="88" t="s">
        <v>1066</v>
      </c>
      <c r="K37" s="110"/>
      <c r="L37" s="88" t="s">
        <v>1</v>
      </c>
      <c r="M37" s="110"/>
      <c r="N37" s="110" t="s">
        <v>1006</v>
      </c>
      <c r="O37" s="110"/>
      <c r="P37" s="88"/>
      <c r="Q37" s="111" t="s">
        <v>133</v>
      </c>
      <c r="R37" s="88" t="s">
        <v>1033</v>
      </c>
      <c r="S37" s="88"/>
      <c r="T37" s="88"/>
      <c r="U37" s="88"/>
      <c r="V37" s="88"/>
      <c r="W37" s="88" t="s">
        <v>41</v>
      </c>
      <c r="X37" s="88" t="s">
        <v>1032</v>
      </c>
      <c r="Y37" s="96"/>
      <c r="Z37" s="135" t="str">
        <f t="shared" si="3"/>
        <v>GDSN</v>
      </c>
      <c r="AA37" s="136">
        <f t="shared" si="4"/>
        <v>1054</v>
      </c>
      <c r="AB37" s="95"/>
      <c r="AC37" s="120" t="str">
        <f>VLOOKUP(A37,BE!A:J,9,FALSE)</f>
        <v>N/A</v>
      </c>
      <c r="AD37" s="120" t="str">
        <f>VLOOKUP(A37,DE!A:I,9,FALSE)</f>
        <v>N/A</v>
      </c>
      <c r="AE37" s="120" t="str">
        <f>VLOOKUP(A37,DK!A:I,9,FALSE)</f>
        <v>Mandatory</v>
      </c>
      <c r="AF37" s="265" t="str">
        <f>VLOOKUP(A37,ES!A:I,9,FALSE)</f>
        <v>Mandatory</v>
      </c>
      <c r="AG37" s="120" t="str">
        <f>VLOOKUP(A37,FI!A:I,9,FALSE)</f>
        <v>Mandatory</v>
      </c>
      <c r="AH37" s="120" t="str">
        <f>VLOOKUP(A37,FR!A:I,9,FALSE)</f>
        <v>Optional</v>
      </c>
      <c r="AI37" s="120" t="str">
        <f>VLOOKUP(A37,IE!A:I,9,FALSE)</f>
        <v>Optional</v>
      </c>
      <c r="AJ37" s="120" t="str">
        <f>VLOOKUP(A37,NL!A:I,9,FALSE)</f>
        <v>Mandatory</v>
      </c>
      <c r="AK37" s="120" t="str">
        <f>VLOOKUP(A37,'US FDA'!A:I,9,FALSE)</f>
        <v>YES</v>
      </c>
      <c r="AL37" s="120" t="str">
        <f>VLOOKUP(A37,'UK NHS'!A:I,9,FALSE)</f>
        <v>Mandatory</v>
      </c>
    </row>
    <row r="38" spans="1:38" ht="140.25">
      <c r="A38" s="234">
        <v>1058</v>
      </c>
      <c r="B38" s="88" t="s">
        <v>1920</v>
      </c>
      <c r="C38" s="88" t="s">
        <v>1284</v>
      </c>
      <c r="D38" s="88" t="s">
        <v>1393</v>
      </c>
      <c r="E38" s="88"/>
      <c r="F38" s="88" t="s">
        <v>48</v>
      </c>
      <c r="G38" s="110"/>
      <c r="H38" s="110"/>
      <c r="I38" s="110"/>
      <c r="J38" s="88" t="s">
        <v>1067</v>
      </c>
      <c r="K38" s="110"/>
      <c r="L38" s="88" t="s">
        <v>49</v>
      </c>
      <c r="M38" s="110" t="s">
        <v>1005</v>
      </c>
      <c r="N38" s="110" t="s">
        <v>1006</v>
      </c>
      <c r="O38" s="110"/>
      <c r="P38" s="88"/>
      <c r="Q38" s="111" t="s">
        <v>133</v>
      </c>
      <c r="R38" s="88" t="s">
        <v>1035</v>
      </c>
      <c r="S38" s="88"/>
      <c r="T38" s="88"/>
      <c r="U38" s="88"/>
      <c r="V38" s="88"/>
      <c r="W38" s="88"/>
      <c r="X38" s="88" t="s">
        <v>1034</v>
      </c>
      <c r="Y38" s="96"/>
      <c r="Z38" s="135" t="str">
        <f t="shared" si="3"/>
        <v>GDSN</v>
      </c>
      <c r="AA38" s="136">
        <f t="shared" si="4"/>
        <v>1058</v>
      </c>
      <c r="AB38" s="95"/>
      <c r="AC38" s="120" t="str">
        <f>VLOOKUP(A38,BE!A:J,9,FALSE)</f>
        <v>Only fill in if revelant for your product type</v>
      </c>
      <c r="AD38" s="120" t="str">
        <f>VLOOKUP(A38,DE!A:I,9,FALSE)</f>
        <v>N/A</v>
      </c>
      <c r="AE38" s="120" t="str">
        <f>VLOOKUP(A38,DK!A:I,9,FALSE)</f>
        <v>Conditionally mandatory</v>
      </c>
      <c r="AF38" s="265" t="str">
        <f>VLOOKUP(A38,ES!A:I,9,FALSE)</f>
        <v>Conditionally mandatory</v>
      </c>
      <c r="AG38" s="120" t="str">
        <f>VLOOKUP(A38,FI!A:I,9,FALSE)</f>
        <v>Conditionally mandatory</v>
      </c>
      <c r="AH38" s="120" t="str">
        <f>VLOOKUP(A38,FR!A:I,9,FALSE)</f>
        <v>Optional</v>
      </c>
      <c r="AI38" s="120" t="str">
        <f>VLOOKUP(A38,IE!A:I,9,FALSE)</f>
        <v>Optional</v>
      </c>
      <c r="AJ38" s="120" t="str">
        <f>VLOOKUP(A38,NL!A:I,9,FALSE)</f>
        <v>Conditionally mandatory</v>
      </c>
      <c r="AK38" s="120" t="str">
        <f>VLOOKUP(A38,'US FDA'!A:I,9,FALSE)</f>
        <v>YES</v>
      </c>
      <c r="AL38" s="120" t="str">
        <f>VLOOKUP(A38,'UK NHS'!A:I,9,FALSE)</f>
        <v>Conditionally mandatory</v>
      </c>
    </row>
    <row r="39" spans="1:38" ht="140.25">
      <c r="A39" s="109" t="s">
        <v>1463</v>
      </c>
      <c r="B39" s="88" t="s">
        <v>1486</v>
      </c>
      <c r="C39" s="88" t="s">
        <v>1285</v>
      </c>
      <c r="D39" s="88" t="s">
        <v>1393</v>
      </c>
      <c r="E39" s="88"/>
      <c r="F39" s="88" t="s">
        <v>48</v>
      </c>
      <c r="G39" s="110"/>
      <c r="H39" s="110"/>
      <c r="I39" s="110"/>
      <c r="J39" s="88" t="s">
        <v>1068</v>
      </c>
      <c r="K39" s="110"/>
      <c r="L39" s="88" t="s">
        <v>49</v>
      </c>
      <c r="M39" s="110" t="s">
        <v>1005</v>
      </c>
      <c r="N39" s="110" t="s">
        <v>1006</v>
      </c>
      <c r="O39" s="110"/>
      <c r="P39" s="88" t="s">
        <v>1173</v>
      </c>
      <c r="Q39" s="111" t="s">
        <v>133</v>
      </c>
      <c r="R39" s="88" t="s">
        <v>1037</v>
      </c>
      <c r="S39" s="88"/>
      <c r="T39" s="88"/>
      <c r="U39" s="88"/>
      <c r="V39" s="88"/>
      <c r="W39" s="88" t="s">
        <v>41</v>
      </c>
      <c r="X39" s="88" t="s">
        <v>1036</v>
      </c>
      <c r="Y39" s="96"/>
      <c r="Z39" s="135" t="str">
        <f t="shared" si="3"/>
        <v>GDSN</v>
      </c>
      <c r="AA39" s="136" t="str">
        <f t="shared" si="4"/>
        <v>1.059-1</v>
      </c>
      <c r="AB39" s="95"/>
      <c r="AC39" s="120">
        <f>VLOOKUP(A39,BE!A:J,9,FALSE)</f>
        <v>0</v>
      </c>
      <c r="AD39" s="120" t="str">
        <f>VLOOKUP(A39,DE!A:I,9,FALSE)</f>
        <v>N/A</v>
      </c>
      <c r="AE39" s="120" t="str">
        <f>VLOOKUP(A39,DK!A:I,9,FALSE)</f>
        <v>Conditionally mandatory</v>
      </c>
      <c r="AF39" s="265" t="str">
        <f>VLOOKUP(A39,ES!A:I,9,FALSE)</f>
        <v>Conditionally mandatory</v>
      </c>
      <c r="AG39" s="120" t="str">
        <f>VLOOKUP(A39,FI!A:I,9,FALSE)</f>
        <v>Conditionally mandatory</v>
      </c>
      <c r="AH39" s="120" t="str">
        <f>VLOOKUP(A39,FR!A:I,9,FALSE)</f>
        <v>Optional</v>
      </c>
      <c r="AI39" s="120" t="str">
        <f>VLOOKUP(A39,IE!A:I,9,FALSE)</f>
        <v>Optional</v>
      </c>
      <c r="AJ39" s="120" t="str">
        <f>VLOOKUP(A39,NL!A:I,9,FALSE)</f>
        <v>Conditionally mandatory</v>
      </c>
      <c r="AK39" s="120" t="str">
        <f>VLOOKUP(A39,'US FDA'!A:I,9,FALSE)</f>
        <v>YES, if 'Requires Sterilization Prior to Use' is marked 'Yes'</v>
      </c>
      <c r="AL39" s="120" t="str">
        <f>VLOOKUP(A39,'UK NHS'!A:I,9,FALSE)</f>
        <v>Optional</v>
      </c>
    </row>
    <row r="40" spans="1:38" ht="102">
      <c r="A40" s="234">
        <v>1061</v>
      </c>
      <c r="B40" s="88" t="s">
        <v>1424</v>
      </c>
      <c r="C40" s="88" t="s">
        <v>1286</v>
      </c>
      <c r="D40" s="88" t="s">
        <v>1394</v>
      </c>
      <c r="E40" s="88"/>
      <c r="F40" s="88" t="s">
        <v>48</v>
      </c>
      <c r="G40" s="110"/>
      <c r="H40" s="110"/>
      <c r="I40" s="110"/>
      <c r="J40" s="88" t="s">
        <v>1069</v>
      </c>
      <c r="K40" s="110"/>
      <c r="L40" s="88" t="s">
        <v>49</v>
      </c>
      <c r="M40" s="110"/>
      <c r="N40" s="110" t="s">
        <v>1006</v>
      </c>
      <c r="O40" s="110"/>
      <c r="P40" s="88"/>
      <c r="Q40" s="111" t="s">
        <v>133</v>
      </c>
      <c r="R40" s="88" t="s">
        <v>1039</v>
      </c>
      <c r="S40" s="88"/>
      <c r="T40" s="88"/>
      <c r="U40" s="88"/>
      <c r="V40" s="88"/>
      <c r="W40" s="88" t="s">
        <v>41</v>
      </c>
      <c r="X40" s="88" t="s">
        <v>1038</v>
      </c>
      <c r="Y40" s="96"/>
      <c r="Z40" s="135" t="str">
        <f t="shared" si="3"/>
        <v>GDSN</v>
      </c>
      <c r="AA40" s="136">
        <f t="shared" si="4"/>
        <v>1061</v>
      </c>
      <c r="AB40" s="95"/>
      <c r="AC40" s="120" t="str">
        <f>VLOOKUP(A40,BE!A:J,9,FALSE)</f>
        <v>N/A</v>
      </c>
      <c r="AD40" s="120" t="str">
        <f>VLOOKUP(A40,DE!A:I,9,FALSE)</f>
        <v>N/A</v>
      </c>
      <c r="AE40" s="120" t="str">
        <f>VLOOKUP(A40,DK!A:I,9,FALSE)</f>
        <v>Mandatory</v>
      </c>
      <c r="AF40" s="265" t="str">
        <f>VLOOKUP(A40,ES!A:I,9,FALSE)</f>
        <v>Mandatory</v>
      </c>
      <c r="AG40" s="120" t="str">
        <f>VLOOKUP(A40,FI!A:I,9,FALSE)</f>
        <v>Mandatory</v>
      </c>
      <c r="AH40" s="120" t="str">
        <f>VLOOKUP(A40,FR!A:I,9,FALSE)</f>
        <v>Optional</v>
      </c>
      <c r="AI40" s="120" t="str">
        <f>VLOOKUP(A40,IE!A:I,9,FALSE)</f>
        <v>Optional</v>
      </c>
      <c r="AJ40" s="120" t="str">
        <f>VLOOKUP(A40,NL!A:I,9,FALSE)</f>
        <v>Mandatory</v>
      </c>
      <c r="AK40" s="120" t="str">
        <f>VLOOKUP(A40,'US FDA'!A:I,9,FALSE)</f>
        <v>YES</v>
      </c>
      <c r="AL40" s="120" t="str">
        <f>VLOOKUP(A40,'UK NHS'!A:I,9,FALSE)</f>
        <v>Mandatory</v>
      </c>
    </row>
    <row r="41" spans="1:38" ht="76.5">
      <c r="A41" s="234">
        <v>1062</v>
      </c>
      <c r="B41" s="88" t="s">
        <v>1425</v>
      </c>
      <c r="C41" s="88" t="s">
        <v>1287</v>
      </c>
      <c r="D41" s="88" t="s">
        <v>1402</v>
      </c>
      <c r="E41" s="88"/>
      <c r="F41" s="88" t="s">
        <v>1405</v>
      </c>
      <c r="G41" s="112">
        <v>14</v>
      </c>
      <c r="H41" s="112">
        <v>14</v>
      </c>
      <c r="I41" s="110"/>
      <c r="J41" s="88" t="s">
        <v>1054</v>
      </c>
      <c r="K41" s="110"/>
      <c r="L41" s="88"/>
      <c r="M41" s="110"/>
      <c r="N41" s="110" t="s">
        <v>1006</v>
      </c>
      <c r="O41" s="110"/>
      <c r="P41" s="88"/>
      <c r="Q41" s="111" t="s">
        <v>133</v>
      </c>
      <c r="R41" s="88" t="s">
        <v>1041</v>
      </c>
      <c r="S41" s="88"/>
      <c r="T41" s="88"/>
      <c r="U41" s="88"/>
      <c r="V41" s="88"/>
      <c r="W41" s="88" t="s">
        <v>41</v>
      </c>
      <c r="X41" s="88" t="s">
        <v>1040</v>
      </c>
      <c r="Y41" s="96"/>
      <c r="Z41" s="135"/>
      <c r="AA41" s="136">
        <f t="shared" si="4"/>
        <v>1062</v>
      </c>
      <c r="AB41" s="95" t="s">
        <v>1804</v>
      </c>
      <c r="AC41" s="120" t="str">
        <f>VLOOKUP(A41,BE!A:J,9,FALSE)</f>
        <v>N/A</v>
      </c>
      <c r="AD41" s="120" t="str">
        <f>VLOOKUP(A41,DE!A:I,9,FALSE)</f>
        <v>N/A</v>
      </c>
      <c r="AE41" s="120" t="str">
        <f>VLOOKUP(A41,DK!A:I,9,FALSE)</f>
        <v>N/A</v>
      </c>
      <c r="AF41" s="265" t="str">
        <f>VLOOKUP(A41,ES!A:I,9,FALSE)</f>
        <v>N/A</v>
      </c>
      <c r="AG41" s="120" t="str">
        <f>VLOOKUP(A41,FI!A:I,9,FALSE)</f>
        <v>N/A</v>
      </c>
      <c r="AH41" s="120" t="str">
        <f>VLOOKUP(A41,FR!A:I,9,FALSE)</f>
        <v>N/A</v>
      </c>
      <c r="AI41" s="120" t="str">
        <f>VLOOKUP(A41,IE!A:I,9,FALSE)</f>
        <v>Dependant</v>
      </c>
      <c r="AJ41" s="120" t="str">
        <f>VLOOKUP(A41,NL!A:I,9,FALSE)</f>
        <v>N/A</v>
      </c>
      <c r="AK41" s="120" t="str">
        <f>VLOOKUP(A41,'US FDA'!A:I,9,FALSE)</f>
        <v>YES, if Device count &gt; 1</v>
      </c>
      <c r="AL41" s="120" t="str">
        <f>VLOOKUP(A41,'UK NHS'!A:I,9,FALSE)</f>
        <v>N/A</v>
      </c>
    </row>
    <row r="42" spans="1:38" s="89" customFormat="1" ht="63.75">
      <c r="A42" s="234">
        <v>1067</v>
      </c>
      <c r="B42" s="88" t="s">
        <v>1485</v>
      </c>
      <c r="C42" s="88" t="s">
        <v>114</v>
      </c>
      <c r="D42" s="88" t="s">
        <v>115</v>
      </c>
      <c r="E42" s="88"/>
      <c r="F42" s="88" t="s">
        <v>40</v>
      </c>
      <c r="G42" s="110" t="s">
        <v>1450</v>
      </c>
      <c r="H42" s="110" t="s">
        <v>1451</v>
      </c>
      <c r="I42" s="110"/>
      <c r="J42" s="88" t="s">
        <v>1452</v>
      </c>
      <c r="K42" s="110"/>
      <c r="L42" s="88"/>
      <c r="M42" s="110"/>
      <c r="N42" s="110" t="s">
        <v>1006</v>
      </c>
      <c r="O42" s="110"/>
      <c r="P42" s="88"/>
      <c r="Q42" s="111" t="s">
        <v>133</v>
      </c>
      <c r="R42" s="88" t="s">
        <v>145</v>
      </c>
      <c r="S42" s="88"/>
      <c r="T42" s="88"/>
      <c r="U42" s="88"/>
      <c r="V42" s="88"/>
      <c r="W42" s="88" t="s">
        <v>41</v>
      </c>
      <c r="X42" s="88" t="s">
        <v>1453</v>
      </c>
      <c r="Y42" s="96"/>
      <c r="Z42" s="135" t="s">
        <v>1454</v>
      </c>
      <c r="AA42" s="136">
        <f>+IF(LEN(A42)=5,A42&amp;"-0",A42)</f>
        <v>1067</v>
      </c>
      <c r="AB42" s="95"/>
      <c r="AC42" s="120">
        <f>VLOOKUP(A42,BE!A:J,9,FALSE)</f>
        <v>0</v>
      </c>
      <c r="AD42" s="120" t="str">
        <f>VLOOKUP(A42,DE!A:I,9,FALSE)</f>
        <v>N/A</v>
      </c>
      <c r="AE42" s="120" t="str">
        <f>VLOOKUP(A42,DK!A:I,9,FALSE)</f>
        <v>Mandatory</v>
      </c>
      <c r="AF42" s="265" t="str">
        <f>VLOOKUP(A42,ES!A:I,9,FALSE)</f>
        <v>Mandatory</v>
      </c>
      <c r="AG42" s="120" t="str">
        <f>VLOOKUP(A42,FI!A:I,9,FALSE)</f>
        <v>Mandatory</v>
      </c>
      <c r="AH42" s="120" t="str">
        <f>VLOOKUP(A42,FR!A:I,9,FALSE)</f>
        <v>Mandatory</v>
      </c>
      <c r="AI42" s="120" t="str">
        <f>VLOOKUP(A42,IE!A:I,9,FALSE)</f>
        <v>Mandatory</v>
      </c>
      <c r="AJ42" s="120" t="str">
        <f>VLOOKUP(A42,NL!A:I,9,FALSE)</f>
        <v>Mandatory</v>
      </c>
      <c r="AK42" s="120" t="str">
        <f>VLOOKUP(A42,'US FDA'!A:I,9,FALSE)</f>
        <v>N/A</v>
      </c>
      <c r="AL42" s="120" t="str">
        <f>VLOOKUP(A42,'UK NHS'!A:I,9,FALSE)</f>
        <v>Mandatory</v>
      </c>
    </row>
    <row r="43" spans="1:38" s="89" customFormat="1" ht="63.75">
      <c r="A43" s="234">
        <v>1068</v>
      </c>
      <c r="B43" s="88" t="s">
        <v>1472</v>
      </c>
      <c r="C43" s="88" t="s">
        <v>1475</v>
      </c>
      <c r="D43" s="88" t="s">
        <v>115</v>
      </c>
      <c r="E43" s="88"/>
      <c r="F43" s="88" t="s">
        <v>90</v>
      </c>
      <c r="G43" s="110">
        <v>1</v>
      </c>
      <c r="H43" s="110">
        <v>70</v>
      </c>
      <c r="I43" s="110"/>
      <c r="J43" s="88" t="s">
        <v>1059</v>
      </c>
      <c r="K43" s="110"/>
      <c r="L43" s="88"/>
      <c r="M43" s="110"/>
      <c r="N43" s="110" t="s">
        <v>1006</v>
      </c>
      <c r="O43" s="110"/>
      <c r="P43" s="88"/>
      <c r="Q43" s="111" t="s">
        <v>133</v>
      </c>
      <c r="R43" s="88" t="s">
        <v>148</v>
      </c>
      <c r="S43" s="88"/>
      <c r="T43" s="88"/>
      <c r="U43" s="88"/>
      <c r="V43" s="88"/>
      <c r="W43" s="88" t="s">
        <v>41</v>
      </c>
      <c r="X43" s="88" t="s">
        <v>1474</v>
      </c>
      <c r="Y43" s="96"/>
      <c r="Z43" s="135" t="s">
        <v>1454</v>
      </c>
      <c r="AA43" s="136"/>
      <c r="AB43" s="95"/>
      <c r="AC43" s="120">
        <f>VLOOKUP(A43,BE!A:J,9,FALSE)</f>
        <v>0</v>
      </c>
      <c r="AD43" s="120" t="str">
        <f>VLOOKUP(A43,DE!A:I,9,FALSE)</f>
        <v>N/A</v>
      </c>
      <c r="AE43" s="120" t="str">
        <f>VLOOKUP(A43,DK!A:I,9,FALSE)</f>
        <v>Mandatory</v>
      </c>
      <c r="AF43" s="265" t="str">
        <f>VLOOKUP(A43,ES!A:I,9,FALSE)</f>
        <v>Mandatory</v>
      </c>
      <c r="AG43" s="120" t="str">
        <f>VLOOKUP(A43,FI!A:I,9,FALSE)</f>
        <v>Mandatory</v>
      </c>
      <c r="AH43" s="120" t="str">
        <f>VLOOKUP(A43,FR!A:I,9,FALSE)</f>
        <v>Mandatory</v>
      </c>
      <c r="AI43" s="120" t="str">
        <f>VLOOKUP(A43,IE!A:I,9,FALSE)</f>
        <v>N/A</v>
      </c>
      <c r="AJ43" s="120" t="str">
        <f>VLOOKUP(A43,NL!A:I,9,FALSE)</f>
        <v>Mandatory</v>
      </c>
      <c r="AK43" s="120" t="str">
        <f>VLOOKUP(A43,'US FDA'!A:I,9,FALSE)</f>
        <v>N/A</v>
      </c>
      <c r="AL43" s="120" t="str">
        <f>VLOOKUP(A43,'UK NHS'!A:I,9,FALSE)</f>
        <v>Mandatory</v>
      </c>
    </row>
    <row r="44" spans="1:38" s="89" customFormat="1" ht="114.75">
      <c r="A44" s="234">
        <v>2001</v>
      </c>
      <c r="B44" s="88" t="s">
        <v>1426</v>
      </c>
      <c r="C44" s="88" t="s">
        <v>1288</v>
      </c>
      <c r="D44" s="88" t="s">
        <v>1401</v>
      </c>
      <c r="E44" s="88"/>
      <c r="F44" s="88" t="s">
        <v>55</v>
      </c>
      <c r="G44" s="110" t="s">
        <v>1521</v>
      </c>
      <c r="H44" s="110" t="s">
        <v>1521</v>
      </c>
      <c r="I44" s="110"/>
      <c r="J44" s="88" t="s">
        <v>1522</v>
      </c>
      <c r="K44" s="110"/>
      <c r="L44" s="88"/>
      <c r="M44" s="110"/>
      <c r="N44" s="110" t="s">
        <v>1006</v>
      </c>
      <c r="O44" s="110"/>
      <c r="P44" s="88"/>
      <c r="Q44" s="111" t="s">
        <v>133</v>
      </c>
      <c r="R44" s="88" t="s">
        <v>1805</v>
      </c>
      <c r="S44" s="88"/>
      <c r="T44" s="88"/>
      <c r="U44" s="88"/>
      <c r="V44" s="88"/>
      <c r="W44" s="88" t="s">
        <v>41</v>
      </c>
      <c r="X44" s="88" t="s">
        <v>1806</v>
      </c>
      <c r="Y44" s="96"/>
      <c r="Z44" s="135"/>
      <c r="AA44" s="136">
        <f t="shared" ref="AA44:AA53" si="5">+IF(LEN(A44)=5,A44&amp;"-0",A44)</f>
        <v>2001</v>
      </c>
      <c r="AB44" s="95"/>
      <c r="AC44" s="120" t="str">
        <f>VLOOKUP(A44,BE!A:J,9,FALSE)</f>
        <v>N/A</v>
      </c>
      <c r="AD44" s="120" t="str">
        <f>VLOOKUP(A44,DE!A:I,9,FALSE)</f>
        <v>N/A</v>
      </c>
      <c r="AE44" s="120" t="str">
        <f>VLOOKUP(A44,DK!A:I,9,FALSE)</f>
        <v>N/A</v>
      </c>
      <c r="AF44" s="265" t="str">
        <f>VLOOKUP(A44,ES!A:I,9,FALSE)</f>
        <v>N/A</v>
      </c>
      <c r="AG44" s="120" t="str">
        <f>VLOOKUP(A44,FI!A:I,9,FALSE)</f>
        <v>N/A</v>
      </c>
      <c r="AH44" s="120" t="str">
        <f>VLOOKUP(A44,FR!A:I,9,FALSE)</f>
        <v>Optional</v>
      </c>
      <c r="AI44" s="120" t="str">
        <f>VLOOKUP(A44,IE!A:I,9,FALSE)</f>
        <v>N/A</v>
      </c>
      <c r="AJ44" s="120" t="str">
        <f>VLOOKUP(A44,NL!A:I,9,FALSE)</f>
        <v>N/A</v>
      </c>
      <c r="AK44" s="120" t="str">
        <f>VLOOKUP(A44,'US FDA'!A:I,9,FALSE)</f>
        <v>YES</v>
      </c>
      <c r="AL44" s="120" t="str">
        <f>VLOOKUP(A44,'UK NHS'!A:I,9,FALSE)</f>
        <v>N/A</v>
      </c>
    </row>
    <row r="45" spans="1:38" s="89" customFormat="1" ht="153">
      <c r="A45" s="234">
        <v>2002</v>
      </c>
      <c r="B45" s="88" t="s">
        <v>1941</v>
      </c>
      <c r="C45" s="88" t="s">
        <v>1289</v>
      </c>
      <c r="D45" s="88" t="s">
        <v>1400</v>
      </c>
      <c r="E45" s="88"/>
      <c r="F45" s="88" t="s">
        <v>1405</v>
      </c>
      <c r="G45" s="110">
        <v>1</v>
      </c>
      <c r="H45" s="110">
        <v>9</v>
      </c>
      <c r="I45" s="110"/>
      <c r="J45" s="88">
        <v>804800217</v>
      </c>
      <c r="K45" s="110"/>
      <c r="L45" s="88"/>
      <c r="M45" s="110" t="s">
        <v>5</v>
      </c>
      <c r="N45" s="110" t="s">
        <v>1006</v>
      </c>
      <c r="O45" s="110" t="s">
        <v>4</v>
      </c>
      <c r="P45" s="88"/>
      <c r="Q45" s="111" t="s">
        <v>133</v>
      </c>
      <c r="R45" s="88" t="s">
        <v>1071</v>
      </c>
      <c r="S45" s="88"/>
      <c r="T45" s="88"/>
      <c r="U45" s="88"/>
      <c r="V45" s="88"/>
      <c r="W45" s="88" t="s">
        <v>41</v>
      </c>
      <c r="X45" s="88" t="s">
        <v>1095</v>
      </c>
      <c r="Y45" s="96"/>
      <c r="Z45" s="135" t="str">
        <f>IF(IFERROR(SEARCH("additionalTradeItemClassification",X45),1)=1,"GDSN","FREE")</f>
        <v>GDSN</v>
      </c>
      <c r="AA45" s="136">
        <f t="shared" si="5"/>
        <v>2002</v>
      </c>
      <c r="AB45" s="95"/>
      <c r="AC45" s="120" t="str">
        <f>VLOOKUP(A45,BE!A:J,9,FALSE)</f>
        <v>N/A</v>
      </c>
      <c r="AD45" s="120" t="str">
        <f>VLOOKUP(A45,DE!A:I,9,FALSE)</f>
        <v>N/A</v>
      </c>
      <c r="AE45" s="120" t="str">
        <f>VLOOKUP(A45,DK!A:I,9,FALSE)</f>
        <v>N/A</v>
      </c>
      <c r="AF45" s="265" t="str">
        <f>VLOOKUP(A45,ES!A:I,9,FALSE)</f>
        <v>N/A</v>
      </c>
      <c r="AG45" s="120" t="str">
        <f>VLOOKUP(A45,FI!A:I,9,FALSE)</f>
        <v>N/A</v>
      </c>
      <c r="AH45" s="120" t="str">
        <f>VLOOKUP(A45,FR!A:I,9,FALSE)</f>
        <v>Optional</v>
      </c>
      <c r="AI45" s="120" t="str">
        <f>VLOOKUP(A45,IE!A:I,9,FALSE)</f>
        <v>N/A</v>
      </c>
      <c r="AJ45" s="120" t="str">
        <f>VLOOKUP(A45,NL!A:I,9,FALSE)</f>
        <v>N/A</v>
      </c>
      <c r="AK45" s="120" t="str">
        <f>VLOOKUP(A45,'US FDA'!A:I,9,FALSE)</f>
        <v>YES</v>
      </c>
      <c r="AL45" s="120" t="str">
        <f>VLOOKUP(A45,'UK NHS'!A:I,9,FALSE)</f>
        <v>Optional</v>
      </c>
    </row>
    <row r="46" spans="1:38" s="89" customFormat="1" ht="102">
      <c r="A46" s="109" t="s">
        <v>1179</v>
      </c>
      <c r="B46" s="88" t="s">
        <v>1942</v>
      </c>
      <c r="C46" s="88" t="s">
        <v>1295</v>
      </c>
      <c r="D46" s="88" t="s">
        <v>1643</v>
      </c>
      <c r="E46" s="88"/>
      <c r="F46" s="88" t="s">
        <v>48</v>
      </c>
      <c r="G46" s="110"/>
      <c r="H46" s="110"/>
      <c r="I46" s="110"/>
      <c r="J46" s="88" t="s">
        <v>1070</v>
      </c>
      <c r="K46" s="110"/>
      <c r="L46" s="88" t="s">
        <v>49</v>
      </c>
      <c r="M46" s="110"/>
      <c r="N46" s="110" t="s">
        <v>4</v>
      </c>
      <c r="O46" s="110"/>
      <c r="P46" s="88" t="s">
        <v>1178</v>
      </c>
      <c r="Q46" s="111" t="s">
        <v>133</v>
      </c>
      <c r="R46" s="88" t="s">
        <v>1043</v>
      </c>
      <c r="S46" s="88"/>
      <c r="T46" s="88"/>
      <c r="U46" s="88"/>
      <c r="V46" s="88"/>
      <c r="W46" s="88" t="s">
        <v>41</v>
      </c>
      <c r="X46" s="88" t="s">
        <v>1042</v>
      </c>
      <c r="Y46" s="96"/>
      <c r="Z46" s="135" t="str">
        <f>IF(IFERROR(SEARCH("additionalTradeItemClassification",X46),1)=1,"GDSN","FREE")</f>
        <v>GDSN</v>
      </c>
      <c r="AA46" s="136" t="str">
        <f t="shared" si="5"/>
        <v>2.002-1</v>
      </c>
      <c r="AB46" s="95"/>
      <c r="AC46" s="120" t="str">
        <f>VLOOKUP(A46,BE!A:J,9,FALSE)</f>
        <v>N/A</v>
      </c>
      <c r="AD46" s="120" t="str">
        <f>VLOOKUP(A46,DE!A:I,9,FALSE)</f>
        <v>N/A</v>
      </c>
      <c r="AE46" s="120" t="str">
        <f>VLOOKUP(A46,DK!A:I,9,FALSE)</f>
        <v>N/A</v>
      </c>
      <c r="AF46" s="265" t="str">
        <f>VLOOKUP(A46,ES!A:I,9,FALSE)</f>
        <v>N/A</v>
      </c>
      <c r="AG46" s="120" t="str">
        <f>VLOOKUP(A46,FI!A:I,9,FALSE)</f>
        <v>N/A</v>
      </c>
      <c r="AH46" s="120" t="str">
        <f>VLOOKUP(A46,FR!A:I,9,FALSE)</f>
        <v>Optional</v>
      </c>
      <c r="AI46" s="120" t="str">
        <f>VLOOKUP(A46,IE!A:I,9,FALSE)</f>
        <v>N/A</v>
      </c>
      <c r="AJ46" s="120" t="str">
        <f>VLOOKUP(A46,NL!A:I,9,FALSE)</f>
        <v>N/A</v>
      </c>
      <c r="AK46" s="120" t="str">
        <f>VLOOKUP(A46,'US FDA'!A:I,9,FALSE)</f>
        <v>N/A</v>
      </c>
      <c r="AL46" s="120" t="str">
        <f>VLOOKUP(A46,'UK NHS'!A:I,9,FALSE)</f>
        <v>Optional</v>
      </c>
    </row>
    <row r="47" spans="1:38" ht="76.5">
      <c r="A47" s="234">
        <v>2005</v>
      </c>
      <c r="B47" s="88" t="s">
        <v>1429</v>
      </c>
      <c r="C47" s="88" t="s">
        <v>1290</v>
      </c>
      <c r="D47" s="88" t="s">
        <v>1364</v>
      </c>
      <c r="E47" s="88"/>
      <c r="F47" s="88" t="s">
        <v>64</v>
      </c>
      <c r="G47" s="110"/>
      <c r="H47" s="110"/>
      <c r="I47" s="110"/>
      <c r="J47" s="88" t="s">
        <v>2</v>
      </c>
      <c r="K47" s="110"/>
      <c r="L47" s="88" t="s">
        <v>1</v>
      </c>
      <c r="M47" s="110"/>
      <c r="N47" s="110" t="s">
        <v>1006</v>
      </c>
      <c r="O47" s="110"/>
      <c r="P47" s="88"/>
      <c r="Q47" s="111" t="s">
        <v>133</v>
      </c>
      <c r="R47" s="88" t="s">
        <v>1807</v>
      </c>
      <c r="S47" s="88"/>
      <c r="T47" s="88"/>
      <c r="U47" s="88"/>
      <c r="V47" s="88"/>
      <c r="W47" s="88" t="s">
        <v>41</v>
      </c>
      <c r="X47" s="88" t="s">
        <v>1808</v>
      </c>
      <c r="Y47" s="96"/>
      <c r="Z47" s="135"/>
      <c r="AA47" s="136">
        <f t="shared" si="5"/>
        <v>2005</v>
      </c>
      <c r="AB47" s="95"/>
      <c r="AC47" s="120" t="str">
        <f>VLOOKUP(A47,BE!A:J,9,FALSE)</f>
        <v>N/A</v>
      </c>
      <c r="AD47" s="120" t="str">
        <f>VLOOKUP(A47,DE!A:I,9,FALSE)</f>
        <v>N/A</v>
      </c>
      <c r="AE47" s="120" t="str">
        <f>VLOOKUP(A47,DK!A:I,9,FALSE)</f>
        <v>N/A</v>
      </c>
      <c r="AF47" s="265" t="str">
        <f>VLOOKUP(A47,ES!A:I,9,FALSE)</f>
        <v>N/A</v>
      </c>
      <c r="AG47" s="120" t="str">
        <f>VLOOKUP(A47,FI!A:I,9,FALSE)</f>
        <v>N/A</v>
      </c>
      <c r="AH47" s="120" t="str">
        <f>VLOOKUP(A47,FR!A:I,9,FALSE)</f>
        <v>Optional</v>
      </c>
      <c r="AI47" s="120" t="str">
        <f>VLOOKUP(A47,IE!A:I,9,FALSE)</f>
        <v>N/A</v>
      </c>
      <c r="AJ47" s="120" t="str">
        <f>VLOOKUP(A47,NL!A:I,9,FALSE)</f>
        <v>N/A</v>
      </c>
      <c r="AK47" s="120" t="str">
        <f>VLOOKUP(A47,'US FDA'!A:I,9,FALSE)</f>
        <v>YES, if device is subject to 801.45</v>
      </c>
      <c r="AL47" s="120" t="str">
        <f>VLOOKUP(A47,'UK NHS'!A:I,9,FALSE)</f>
        <v>N/A</v>
      </c>
    </row>
    <row r="48" spans="1:38" ht="114.75">
      <c r="A48" s="234">
        <v>2006</v>
      </c>
      <c r="B48" s="88" t="s">
        <v>1428</v>
      </c>
      <c r="C48" s="88" t="s">
        <v>1240</v>
      </c>
      <c r="D48" s="88" t="s">
        <v>1291</v>
      </c>
      <c r="E48" s="88"/>
      <c r="F48" s="88" t="s">
        <v>90</v>
      </c>
      <c r="G48" s="112">
        <v>6</v>
      </c>
      <c r="H48" s="112">
        <v>23</v>
      </c>
      <c r="I48" s="110"/>
      <c r="J48" s="90">
        <v>5623457</v>
      </c>
      <c r="K48" s="110"/>
      <c r="L48" s="88"/>
      <c r="M48" s="110" t="s">
        <v>1005</v>
      </c>
      <c r="N48" s="110" t="s">
        <v>1006</v>
      </c>
      <c r="O48" s="110"/>
      <c r="P48" s="88"/>
      <c r="Q48" s="111" t="s">
        <v>133</v>
      </c>
      <c r="R48" s="88" t="s">
        <v>1047</v>
      </c>
      <c r="S48" s="88"/>
      <c r="T48" s="88"/>
      <c r="U48" s="88"/>
      <c r="V48" s="88"/>
      <c r="W48" s="88" t="s">
        <v>41</v>
      </c>
      <c r="X48" s="88" t="s">
        <v>1046</v>
      </c>
      <c r="Y48" s="96"/>
      <c r="Z48" s="135"/>
      <c r="AA48" s="136">
        <f t="shared" si="5"/>
        <v>2006</v>
      </c>
      <c r="AB48" s="95" t="s">
        <v>1528</v>
      </c>
      <c r="AC48" s="120" t="str">
        <f>VLOOKUP(A48,BE!A:J,9,FALSE)</f>
        <v>N/A</v>
      </c>
      <c r="AD48" s="120" t="str">
        <f>VLOOKUP(A48,DE!A:I,9,FALSE)</f>
        <v>N/A</v>
      </c>
      <c r="AE48" s="120" t="str">
        <f>VLOOKUP(A48,DK!A:I,9,FALSE)</f>
        <v>N/A</v>
      </c>
      <c r="AF48" s="265" t="str">
        <f>VLOOKUP(A48,ES!A:I,9,FALSE)</f>
        <v>N/A</v>
      </c>
      <c r="AG48" s="120" t="str">
        <f>VLOOKUP(A48,FI!A:I,9,FALSE)</f>
        <v>N/A</v>
      </c>
      <c r="AH48" s="120" t="str">
        <f>VLOOKUP(A48,FR!A:I,9,FALSE)</f>
        <v>N/A</v>
      </c>
      <c r="AI48" s="120" t="str">
        <f>VLOOKUP(A48,IE!A:I,9,FALSE)</f>
        <v>N/A</v>
      </c>
      <c r="AJ48" s="120" t="str">
        <f>VLOOKUP(A48,NL!A:I,9,FALSE)</f>
        <v>N/A</v>
      </c>
      <c r="AK48" s="120" t="str">
        <f>VLOOKUP(A48,'US FDA'!A:I,9,FALSE)</f>
        <v>YES, if device is subject to 801.45 and 'DM DI Different from Primary DI' is checked</v>
      </c>
      <c r="AL48" s="120" t="str">
        <f>VLOOKUP(A48,'UK NHS'!A:I,9,FALSE)</f>
        <v>N/A</v>
      </c>
    </row>
    <row r="49" spans="1:38" ht="280.5">
      <c r="A49" s="234">
        <v>2009</v>
      </c>
      <c r="B49" s="88" t="s">
        <v>1427</v>
      </c>
      <c r="C49" s="88" t="s">
        <v>1292</v>
      </c>
      <c r="D49" s="88" t="s">
        <v>1364</v>
      </c>
      <c r="E49" s="88"/>
      <c r="F49" s="88" t="s">
        <v>64</v>
      </c>
      <c r="G49" s="110"/>
      <c r="H49" s="110"/>
      <c r="I49" s="110"/>
      <c r="J49" s="88" t="s">
        <v>3</v>
      </c>
      <c r="K49" s="110"/>
      <c r="L49" s="88"/>
      <c r="M49" s="110"/>
      <c r="N49" s="110" t="s">
        <v>1006</v>
      </c>
      <c r="O49" s="110"/>
      <c r="P49" s="88"/>
      <c r="Q49" s="111" t="s">
        <v>133</v>
      </c>
      <c r="R49" s="88" t="s">
        <v>1049</v>
      </c>
      <c r="S49" s="88"/>
      <c r="T49" s="88"/>
      <c r="U49" s="88"/>
      <c r="V49" s="88"/>
      <c r="W49" s="88" t="s">
        <v>41</v>
      </c>
      <c r="X49" s="88" t="s">
        <v>1048</v>
      </c>
      <c r="Y49" s="96"/>
      <c r="Z49" s="135"/>
      <c r="AA49" s="136">
        <f t="shared" si="5"/>
        <v>2009</v>
      </c>
      <c r="AB49" s="95" t="s">
        <v>1532</v>
      </c>
      <c r="AC49" s="120" t="str">
        <f>VLOOKUP(A49,BE!A:J,9,FALSE)</f>
        <v>N/A</v>
      </c>
      <c r="AD49" s="120" t="str">
        <f>VLOOKUP(A49,DE!A:I,9,FALSE)</f>
        <v>N/A</v>
      </c>
      <c r="AE49" s="120" t="str">
        <f>VLOOKUP(A49,DK!A:I,9,FALSE)</f>
        <v>N/A</v>
      </c>
      <c r="AF49" s="265" t="str">
        <f>VLOOKUP(A49,ES!A:I,9,FALSE)</f>
        <v>N/A</v>
      </c>
      <c r="AG49" s="120" t="str">
        <f>VLOOKUP(A49,FI!A:I,9,FALSE)</f>
        <v>N/A</v>
      </c>
      <c r="AH49" s="120" t="str">
        <f>VLOOKUP(A49,FR!A:I,9,FALSE)</f>
        <v>N/A</v>
      </c>
      <c r="AI49" s="120" t="str">
        <f>VLOOKUP(A49,IE!A:I,9,FALSE)</f>
        <v>N/A</v>
      </c>
      <c r="AJ49" s="120" t="str">
        <f>VLOOKUP(A49,NL!A:I,9,FALSE)</f>
        <v>N/A</v>
      </c>
      <c r="AK49" s="120" t="str">
        <f>VLOOKUP(A49,'US FDA'!A:I,9,FALSE)</f>
        <v>YES, if Premarket
Submission Number OR Exempt status fulfills
regulatory
requirement.</v>
      </c>
      <c r="AL49" s="120" t="str">
        <f>VLOOKUP(A49,'UK NHS'!A:I,9,FALSE)</f>
        <v>N/A</v>
      </c>
    </row>
    <row r="50" spans="1:38" ht="178.5">
      <c r="A50" s="234">
        <v>2010</v>
      </c>
      <c r="B50" s="88" t="s">
        <v>1430</v>
      </c>
      <c r="C50" s="88" t="s">
        <v>1294</v>
      </c>
      <c r="D50" s="88" t="s">
        <v>1399</v>
      </c>
      <c r="E50" s="88"/>
      <c r="F50" s="88" t="s">
        <v>90</v>
      </c>
      <c r="G50" s="110"/>
      <c r="H50" s="110"/>
      <c r="I50" s="110"/>
      <c r="J50" s="88" t="s">
        <v>1119</v>
      </c>
      <c r="K50" s="110"/>
      <c r="L50" s="88"/>
      <c r="M50" s="110" t="s">
        <v>1005</v>
      </c>
      <c r="N50" s="110" t="s">
        <v>1006</v>
      </c>
      <c r="O50" s="110"/>
      <c r="P50" s="88"/>
      <c r="Q50" s="111" t="s">
        <v>133</v>
      </c>
      <c r="R50" s="88" t="s">
        <v>1051</v>
      </c>
      <c r="S50" s="88"/>
      <c r="T50" s="88"/>
      <c r="U50" s="88"/>
      <c r="V50" s="88"/>
      <c r="W50" s="88" t="s">
        <v>41</v>
      </c>
      <c r="X50" s="88" t="s">
        <v>1050</v>
      </c>
      <c r="Y50" s="96"/>
      <c r="Z50" s="135"/>
      <c r="AA50" s="136">
        <f t="shared" si="5"/>
        <v>2010</v>
      </c>
      <c r="AB50" s="95" t="s">
        <v>1809</v>
      </c>
      <c r="AC50" s="120" t="str">
        <f>VLOOKUP(A50,BE!A:J,9,FALSE)</f>
        <v>N/A</v>
      </c>
      <c r="AD50" s="120" t="str">
        <f>VLOOKUP(A50,DE!A:I,9,FALSE)</f>
        <v>N/A</v>
      </c>
      <c r="AE50" s="120" t="str">
        <f>VLOOKUP(A50,DK!A:I,9,FALSE)</f>
        <v>N/A</v>
      </c>
      <c r="AF50" s="265" t="str">
        <f>VLOOKUP(A50,ES!A:I,9,FALSE)</f>
        <v>N/A</v>
      </c>
      <c r="AG50" s="120" t="str">
        <f>VLOOKUP(A50,FI!A:I,9,FALSE)</f>
        <v>N/A</v>
      </c>
      <c r="AH50" s="120" t="str">
        <f>VLOOKUP(A50,FR!A:I,9,FALSE)</f>
        <v>N/A</v>
      </c>
      <c r="AI50" s="120" t="str">
        <f>VLOOKUP(A50,IE!A:I,9,FALSE)</f>
        <v>N/A</v>
      </c>
      <c r="AJ50" s="120" t="str">
        <f>VLOOKUP(A50,NL!A:I,9,FALSE)</f>
        <v>N/A</v>
      </c>
      <c r="AK50" s="120" t="str">
        <f>VLOOKUP(A50,'US FDA'!A:I,9,FALSE)</f>
        <v>YES, unless
device is an HCT/P, kit or IVD with a BL
premarket
submission
number</v>
      </c>
      <c r="AL50" s="120" t="str">
        <f>VLOOKUP(A50,'UK NHS'!A:I,9,FALSE)</f>
        <v>N/A</v>
      </c>
    </row>
    <row r="51" spans="1:38" ht="89.25">
      <c r="A51" s="234">
        <v>2012</v>
      </c>
      <c r="B51" s="88" t="s">
        <v>1431</v>
      </c>
      <c r="C51" s="88" t="s">
        <v>1264</v>
      </c>
      <c r="D51" s="88" t="s">
        <v>1364</v>
      </c>
      <c r="E51" s="88"/>
      <c r="F51" s="88" t="s">
        <v>64</v>
      </c>
      <c r="G51" s="110"/>
      <c r="H51" s="110"/>
      <c r="I51" s="110"/>
      <c r="J51" s="88" t="s">
        <v>3</v>
      </c>
      <c r="K51" s="110"/>
      <c r="L51" s="88"/>
      <c r="M51" s="110"/>
      <c r="N51" s="110" t="s">
        <v>1006</v>
      </c>
      <c r="O51" s="110"/>
      <c r="P51" s="88"/>
      <c r="Q51" s="111" t="s">
        <v>133</v>
      </c>
      <c r="R51" s="88" t="s">
        <v>1053</v>
      </c>
      <c r="S51" s="88"/>
      <c r="T51" s="88"/>
      <c r="U51" s="88"/>
      <c r="V51" s="88"/>
      <c r="W51" s="88" t="s">
        <v>41</v>
      </c>
      <c r="X51" s="88" t="s">
        <v>1052</v>
      </c>
      <c r="Y51" s="96"/>
      <c r="Z51" s="135"/>
      <c r="AA51" s="136">
        <f t="shared" si="5"/>
        <v>2012</v>
      </c>
      <c r="AB51" s="95" t="s">
        <v>1533</v>
      </c>
      <c r="AC51" s="120" t="str">
        <f>VLOOKUP(A51,BE!A:J,9,FALSE)</f>
        <v>N/A</v>
      </c>
      <c r="AD51" s="120" t="str">
        <f>VLOOKUP(A51,DE!A:I,9,FALSE)</f>
        <v>N/A</v>
      </c>
      <c r="AE51" s="120" t="str">
        <f>VLOOKUP(A51,DK!A:I,9,FALSE)</f>
        <v>N/A</v>
      </c>
      <c r="AF51" s="265" t="str">
        <f>VLOOKUP(A51,ES!A:I,9,FALSE)</f>
        <v>N/A</v>
      </c>
      <c r="AG51" s="120" t="str">
        <f>VLOOKUP(A51,FI!A:I,9,FALSE)</f>
        <v>N/A</v>
      </c>
      <c r="AH51" s="120" t="str">
        <f>VLOOKUP(A51,FR!A:I,9,FALSE)</f>
        <v>Optional</v>
      </c>
      <c r="AI51" s="120" t="str">
        <f>VLOOKUP(A51,IE!A:I,9,FALSE)</f>
        <v>N/A</v>
      </c>
      <c r="AJ51" s="120" t="str">
        <f>VLOOKUP(A51,NL!A:I,9,FALSE)</f>
        <v>N/A</v>
      </c>
      <c r="AK51" s="120" t="str">
        <f>VLOOKUP(A51,'US FDA'!A:I,9,FALSE)</f>
        <v>YES</v>
      </c>
      <c r="AL51" s="120" t="str">
        <f>VLOOKUP(A51,'UK NHS'!A:I,9,FALSE)</f>
        <v>N/A</v>
      </c>
    </row>
    <row r="52" spans="1:38" ht="63.75">
      <c r="A52" s="234">
        <v>2013</v>
      </c>
      <c r="B52" s="88" t="s">
        <v>1432</v>
      </c>
      <c r="C52" s="88" t="s">
        <v>1293</v>
      </c>
      <c r="D52" s="88" t="s">
        <v>61</v>
      </c>
      <c r="E52" s="88"/>
      <c r="F52" s="88" t="s">
        <v>1405</v>
      </c>
      <c r="G52" s="112">
        <v>0</v>
      </c>
      <c r="H52" s="112">
        <v>10</v>
      </c>
      <c r="I52" s="110"/>
      <c r="J52" s="90">
        <v>123</v>
      </c>
      <c r="K52" s="110"/>
      <c r="L52" s="88"/>
      <c r="M52" s="110"/>
      <c r="N52" s="110" t="s">
        <v>1006</v>
      </c>
      <c r="O52" s="110"/>
      <c r="P52" s="88"/>
      <c r="Q52" s="111" t="s">
        <v>133</v>
      </c>
      <c r="R52" s="88" t="s">
        <v>1810</v>
      </c>
      <c r="S52" s="88"/>
      <c r="T52" s="88"/>
      <c r="U52" s="88"/>
      <c r="V52" s="88"/>
      <c r="W52" s="88" t="s">
        <v>41</v>
      </c>
      <c r="X52" s="88" t="s">
        <v>1811</v>
      </c>
      <c r="Y52" s="96"/>
      <c r="Z52" s="135"/>
      <c r="AA52" s="136">
        <f t="shared" si="5"/>
        <v>2013</v>
      </c>
      <c r="AB52" s="95" t="s">
        <v>1536</v>
      </c>
      <c r="AC52" s="120" t="str">
        <f>VLOOKUP(A52,BE!A:J,9,FALSE)</f>
        <v>N/A</v>
      </c>
      <c r="AD52" s="120" t="str">
        <f>VLOOKUP(A52,DE!A:I,9,FALSE)</f>
        <v>N/A</v>
      </c>
      <c r="AE52" s="120" t="str">
        <f>VLOOKUP(A52,DK!A:I,9,FALSE)</f>
        <v>Conditionally mandatory</v>
      </c>
      <c r="AF52" s="265" t="str">
        <f>VLOOKUP(A52,ES!A:I,9,FALSE)</f>
        <v>Conditionally mandatory</v>
      </c>
      <c r="AG52" s="120" t="str">
        <f>VLOOKUP(A52,FI!A:I,9,FALSE)</f>
        <v>Conditionally mandatory</v>
      </c>
      <c r="AH52" s="120" t="str">
        <f>VLOOKUP(A52,FR!A:I,9,FALSE)</f>
        <v>Optional</v>
      </c>
      <c r="AI52" s="120" t="str">
        <f>VLOOKUP(A52,IE!A:I,9,FALSE)</f>
        <v>N/A</v>
      </c>
      <c r="AJ52" s="120" t="str">
        <f>VLOOKUP(A52,NL!A:I,9,FALSE)</f>
        <v>Conditionally mandatory</v>
      </c>
      <c r="AK52" s="120" t="str">
        <f>VLOOKUP(A52,'US FDA'!A:I,9,FALSE)</f>
        <v>YES</v>
      </c>
      <c r="AL52" s="120" t="str">
        <f>VLOOKUP(A52,'UK NHS'!A:I,9,FALSE)</f>
        <v>Conditionally mandatory</v>
      </c>
    </row>
    <row r="53" spans="1:38" ht="51">
      <c r="A53" s="234">
        <v>2028</v>
      </c>
      <c r="B53" s="88" t="s">
        <v>1440</v>
      </c>
      <c r="C53" s="88" t="s">
        <v>1441</v>
      </c>
      <c r="D53" s="88" t="s">
        <v>1442</v>
      </c>
      <c r="E53" s="88"/>
      <c r="F53" s="88" t="s">
        <v>64</v>
      </c>
      <c r="G53" s="110"/>
      <c r="H53" s="110"/>
      <c r="I53" s="110"/>
      <c r="J53" s="88" t="s">
        <v>3</v>
      </c>
      <c r="K53" s="110"/>
      <c r="L53" s="88"/>
      <c r="M53" s="110"/>
      <c r="N53" s="110"/>
      <c r="O53" s="110"/>
      <c r="P53" s="88" t="s">
        <v>1435</v>
      </c>
      <c r="Q53" s="111" t="s">
        <v>133</v>
      </c>
      <c r="R53" s="88" t="s">
        <v>1209</v>
      </c>
      <c r="S53" s="88"/>
      <c r="T53" s="88"/>
      <c r="U53" s="88"/>
      <c r="V53" s="88"/>
      <c r="W53" s="88"/>
      <c r="X53" s="88"/>
      <c r="Y53" s="96"/>
      <c r="Z53" s="135"/>
      <c r="AA53" s="136">
        <f t="shared" si="5"/>
        <v>2028</v>
      </c>
      <c r="AB53" s="95"/>
      <c r="AC53" s="120" t="str">
        <f>VLOOKUP(A53,BE!A:J,9,FALSE)</f>
        <v>N/A</v>
      </c>
      <c r="AD53" s="120" t="str">
        <f>VLOOKUP(A53,DE!A:I,9,FALSE)</f>
        <v>N/A</v>
      </c>
      <c r="AE53" s="120" t="str">
        <f>VLOOKUP(A53,DK!A:I,9,FALSE)</f>
        <v>N/A</v>
      </c>
      <c r="AF53" s="265" t="str">
        <f>VLOOKUP(A53,ES!A:I,9,FALSE)</f>
        <v>N/A</v>
      </c>
      <c r="AG53" s="120" t="str">
        <f>VLOOKUP(A53,FI!A:I,9,FALSE)</f>
        <v>N/A</v>
      </c>
      <c r="AH53" s="120" t="str">
        <f>VLOOKUP(A53,FR!A:I,9,FALSE)</f>
        <v>N/A</v>
      </c>
      <c r="AI53" s="120" t="str">
        <f>VLOOKUP(A53,IE!A:I,9,FALSE)</f>
        <v>N/A</v>
      </c>
      <c r="AJ53" s="120" t="str">
        <f>VLOOKUP(A53,NL!A:I,9,FALSE)</f>
        <v>N/A</v>
      </c>
      <c r="AK53" s="120" t="str">
        <f>VLOOKUP(A53,'US FDA'!A:I,9,FALSE)</f>
        <v>YES, if device is subject to 801.45</v>
      </c>
      <c r="AL53" s="120" t="str">
        <f>VLOOKUP(A53,'UK NHS'!A:I,9,FALSE)</f>
        <v>N/A</v>
      </c>
    </row>
    <row r="54" spans="1:38" ht="114.75">
      <c r="A54" s="238">
        <v>2037</v>
      </c>
      <c r="B54" s="88" t="s">
        <v>1539</v>
      </c>
      <c r="C54" s="88" t="s">
        <v>1541</v>
      </c>
      <c r="D54" s="127" t="s">
        <v>1466</v>
      </c>
      <c r="E54" s="88"/>
      <c r="F54" s="123" t="s">
        <v>48</v>
      </c>
      <c r="G54" s="124"/>
      <c r="H54" s="124"/>
      <c r="I54" s="124"/>
      <c r="J54" s="127" t="s">
        <v>1951</v>
      </c>
      <c r="K54" s="124"/>
      <c r="L54" s="119" t="s">
        <v>49</v>
      </c>
      <c r="M54" s="124"/>
      <c r="N54" s="124" t="s">
        <v>1006</v>
      </c>
      <c r="O54" s="124"/>
      <c r="P54" s="125"/>
      <c r="Q54" s="111" t="s">
        <v>133</v>
      </c>
      <c r="R54" s="88" t="s">
        <v>1198</v>
      </c>
      <c r="S54" s="129"/>
      <c r="T54" s="126"/>
      <c r="U54" s="120"/>
      <c r="V54" s="128"/>
      <c r="W54" s="122"/>
      <c r="X54" s="120" t="s">
        <v>1096</v>
      </c>
      <c r="Y54" s="146"/>
      <c r="Z54" s="147"/>
      <c r="AA54" s="147"/>
      <c r="AB54" s="148"/>
      <c r="AC54" s="120" t="str">
        <f>VLOOKUP(A54,BE!A:J,9,FALSE)</f>
        <v>N/A</v>
      </c>
      <c r="AD54" s="120" t="str">
        <f>VLOOKUP(A54,DE!A:I,9,FALSE)</f>
        <v>Optional</v>
      </c>
      <c r="AE54" s="120" t="str">
        <f>VLOOKUP(A54,DK!A:I,9,FALSE)</f>
        <v>Mandatory</v>
      </c>
      <c r="AF54" s="265" t="str">
        <f>VLOOKUP(A54,ES!A:I,9,FALSE)</f>
        <v>Mandatory</v>
      </c>
      <c r="AG54" s="120" t="str">
        <f>VLOOKUP(A54,FI!A:I,9,FALSE)</f>
        <v>Mandatory</v>
      </c>
      <c r="AH54" s="120" t="str">
        <f>VLOOKUP(A54,FR!A:I,9,FALSE)</f>
        <v>Optional</v>
      </c>
      <c r="AI54" s="120" t="str">
        <f>VLOOKUP(A54,IE!A:I,9,FALSE)</f>
        <v>N/A</v>
      </c>
      <c r="AJ54" s="120" t="str">
        <f>VLOOKUP(A54,NL!A:I,9,FALSE)</f>
        <v>Mandatory</v>
      </c>
      <c r="AK54" s="120" t="str">
        <f>VLOOKUP(A54,'US FDA'!A:I,9,FALSE)</f>
        <v>YES</v>
      </c>
      <c r="AL54" s="120" t="str">
        <f>VLOOKUP(A54,'UK NHS'!A:I,9,FALSE)</f>
        <v>Mandatory</v>
      </c>
    </row>
    <row r="55" spans="1:38" ht="127.5">
      <c r="A55" s="121" t="s">
        <v>1554</v>
      </c>
      <c r="B55" s="88" t="s">
        <v>1542</v>
      </c>
      <c r="C55" s="88" t="s">
        <v>1543</v>
      </c>
      <c r="D55" s="127"/>
      <c r="E55" s="88"/>
      <c r="F55" s="123" t="s">
        <v>90</v>
      </c>
      <c r="G55" s="124">
        <v>0</v>
      </c>
      <c r="H55" s="124">
        <v>80</v>
      </c>
      <c r="I55" s="124"/>
      <c r="J55" s="276" t="s">
        <v>1950</v>
      </c>
      <c r="K55" s="124"/>
      <c r="L55" s="119"/>
      <c r="M55" s="124">
        <v>99</v>
      </c>
      <c r="N55" s="124" t="s">
        <v>1006</v>
      </c>
      <c r="O55" s="124"/>
      <c r="P55" s="119" t="s">
        <v>1553</v>
      </c>
      <c r="Q55" s="111" t="s">
        <v>133</v>
      </c>
      <c r="R55" s="88" t="s">
        <v>1044</v>
      </c>
      <c r="S55" s="129"/>
      <c r="T55" s="126"/>
      <c r="U55" s="120"/>
      <c r="V55" s="128"/>
      <c r="W55" s="122"/>
      <c r="X55" s="120" t="s">
        <v>1045</v>
      </c>
      <c r="Y55" s="146"/>
      <c r="Z55" s="147"/>
      <c r="AA55" s="147"/>
      <c r="AB55" s="148"/>
      <c r="AC55" s="120" t="str">
        <f>VLOOKUP(A55,BE!A:J,9,FALSE)</f>
        <v>N/A</v>
      </c>
      <c r="AD55" s="120" t="str">
        <f>VLOOKUP(A55,DE!A:I,9,FALSE)</f>
        <v>Optional</v>
      </c>
      <c r="AE55" s="120" t="str">
        <f>VLOOKUP(A55,DK!A:I,9,FALSE)</f>
        <v>Mandatory</v>
      </c>
      <c r="AF55" s="265" t="str">
        <f>VLOOKUP(A55,ES!A:I,9,FALSE)</f>
        <v>Mandatory</v>
      </c>
      <c r="AG55" s="120" t="str">
        <f>VLOOKUP(A55,FI!A:I,9,FALSE)</f>
        <v>Mandatory</v>
      </c>
      <c r="AH55" s="120" t="str">
        <f>VLOOKUP(A55,FR!A:I,9,FALSE)</f>
        <v>Optional</v>
      </c>
      <c r="AI55" s="120" t="str">
        <f>VLOOKUP(A55,IE!A:I,9,FALSE)</f>
        <v>N/A</v>
      </c>
      <c r="AJ55" s="120" t="str">
        <f>VLOOKUP(A55,NL!A:I,9,FALSE)</f>
        <v>Mandatory</v>
      </c>
      <c r="AK55" s="120" t="str">
        <f>VLOOKUP(A55,'US FDA'!A:I,9,FALSE)</f>
        <v>YES</v>
      </c>
      <c r="AL55" s="120" t="str">
        <f>VLOOKUP(A55,'UK NHS'!A:I,9,FALSE)</f>
        <v>Mandatory</v>
      </c>
    </row>
    <row r="56" spans="1:38" ht="25.5">
      <c r="A56" s="109" t="s">
        <v>2224</v>
      </c>
      <c r="B56" s="88" t="s">
        <v>2225</v>
      </c>
      <c r="C56" s="88" t="s">
        <v>2415</v>
      </c>
      <c r="D56" s="99" t="s">
        <v>2414</v>
      </c>
      <c r="E56" s="287"/>
      <c r="F56" s="123" t="s">
        <v>90</v>
      </c>
      <c r="G56" s="95" t="s">
        <v>1450</v>
      </c>
      <c r="H56" s="1">
        <v>35</v>
      </c>
      <c r="I56" s="118"/>
      <c r="J56" s="288" t="s">
        <v>2227</v>
      </c>
      <c r="K56" s="99"/>
      <c r="L56" s="102"/>
      <c r="M56" s="99"/>
      <c r="N56" s="110" t="s">
        <v>1006</v>
      </c>
      <c r="O56" s="1"/>
      <c r="P56" s="1"/>
      <c r="Q56" s="1"/>
      <c r="R56" s="90" t="s">
        <v>2226</v>
      </c>
      <c r="Y56" s="1"/>
      <c r="Z56" s="1"/>
      <c r="AA56" s="1"/>
      <c r="AB56" s="1"/>
      <c r="AC56" s="120" t="str">
        <f>VLOOKUP(A56,BE!A:J,9,FALSE)</f>
        <v>N/A</v>
      </c>
      <c r="AD56" s="120" t="str">
        <f>VLOOKUP(A56,DE!A:I,9,FALSE)</f>
        <v>N/A</v>
      </c>
      <c r="AE56" s="120">
        <f>VLOOKUP(A56,DK!A:I,9,FALSE)</f>
        <v>0</v>
      </c>
      <c r="AF56" s="265">
        <f>VLOOKUP(A56,ES!A:I,9,FALSE)</f>
        <v>0</v>
      </c>
      <c r="AG56" s="120">
        <f>VLOOKUP(A56,FI!A:I,9,FALSE)</f>
        <v>0</v>
      </c>
      <c r="AH56" s="120">
        <f>VLOOKUP(A56,FR!A:I,9,FALSE)</f>
        <v>0</v>
      </c>
      <c r="AI56" s="120">
        <f>VLOOKUP(A56,IE!A:I,9,FALSE)</f>
        <v>0</v>
      </c>
      <c r="AJ56" s="120">
        <f>VLOOKUP(A56,NL!A:I,9,FALSE)</f>
        <v>0</v>
      </c>
      <c r="AK56" s="120">
        <f>VLOOKUP(A56,'US FDA'!A:I,9,FALSE)</f>
        <v>0</v>
      </c>
      <c r="AL56" s="120">
        <f>VLOOKUP(A56,'UK NHS'!A:I,9,FALSE)</f>
        <v>0</v>
      </c>
    </row>
    <row r="57" spans="1:38" ht="89.1" customHeight="1">
      <c r="A57" s="301">
        <v>2055</v>
      </c>
      <c r="B57" s="302" t="s">
        <v>1772</v>
      </c>
      <c r="C57" s="302" t="s">
        <v>1375</v>
      </c>
      <c r="D57" s="302" t="s">
        <v>1374</v>
      </c>
      <c r="E57" s="303"/>
      <c r="F57" s="304" t="s">
        <v>1405</v>
      </c>
      <c r="G57" s="305">
        <v>14</v>
      </c>
      <c r="H57" s="305">
        <v>14</v>
      </c>
      <c r="I57" s="305"/>
      <c r="J57" s="304" t="s">
        <v>1054</v>
      </c>
      <c r="K57" s="305"/>
      <c r="L57" s="306"/>
      <c r="M57" s="305"/>
      <c r="N57" s="307" t="s">
        <v>1006</v>
      </c>
      <c r="O57" s="305"/>
      <c r="P57" s="306"/>
      <c r="Q57" s="308" t="s">
        <v>1763</v>
      </c>
      <c r="R57" s="302" t="s">
        <v>1812</v>
      </c>
      <c r="S57" s="303"/>
      <c r="T57" s="309"/>
      <c r="U57" s="309"/>
      <c r="V57" s="303"/>
      <c r="W57" s="303"/>
      <c r="X57" s="302" t="s">
        <v>60</v>
      </c>
      <c r="Y57" s="310"/>
      <c r="Z57" s="310" t="s">
        <v>1454</v>
      </c>
      <c r="AA57" s="310"/>
      <c r="AB57" s="302" t="s">
        <v>1771</v>
      </c>
      <c r="AC57" s="309" t="str">
        <f>VLOOKUP(A57,BE!A:J,9,FALSE)</f>
        <v>N/A</v>
      </c>
      <c r="AD57" s="309" t="str">
        <f>VLOOKUP(A57,DE!A:I,9,FALSE)</f>
        <v>N/A</v>
      </c>
      <c r="AE57" s="309" t="str">
        <f>VLOOKUP(A57,DK!A:I,9,FALSE)</f>
        <v>Conditionally mandatory</v>
      </c>
      <c r="AF57" s="311" t="str">
        <f>VLOOKUP(A57,ES!A:I,9,FALSE)</f>
        <v>Conditionally mandatory</v>
      </c>
      <c r="AG57" s="309" t="str">
        <f>VLOOKUP(A57,FI!A:I,9,FALSE)</f>
        <v>Conditionally mandatory</v>
      </c>
      <c r="AH57" s="309" t="str">
        <f>VLOOKUP(A57,FR!A:I,9,FALSE)</f>
        <v>Conditionally Mandaatory</v>
      </c>
      <c r="AI57" s="309" t="str">
        <f>VLOOKUP(A57,IE!A:I,9,FALSE)</f>
        <v>N/A</v>
      </c>
      <c r="AJ57" s="309" t="str">
        <f>VLOOKUP(A57,NL!A:I,9,FALSE)</f>
        <v>Conditionally mandatory</v>
      </c>
      <c r="AK57" s="309" t="str">
        <f>VLOOKUP(A57,'US FDA'!A:I,9,FALSE)</f>
        <v>N/A</v>
      </c>
      <c r="AL57" s="309" t="str">
        <f>VLOOKUP(A57,'UK NHS'!A:I,9,FALSE)</f>
        <v>Conditionally Mandatory</v>
      </c>
    </row>
    <row r="58" spans="1:38">
      <c r="A58" s="105"/>
      <c r="B58" s="100"/>
      <c r="C58" s="100"/>
      <c r="D58" s="100"/>
      <c r="E58" s="100"/>
      <c r="F58" s="100"/>
      <c r="G58" s="106"/>
      <c r="H58" s="106"/>
      <c r="I58" s="106"/>
      <c r="J58" s="107"/>
      <c r="K58" s="106"/>
      <c r="L58" s="105"/>
      <c r="M58" s="106"/>
      <c r="N58" s="106"/>
      <c r="O58" s="106"/>
      <c r="P58" s="105"/>
      <c r="Q58" s="108"/>
      <c r="R58" s="100"/>
      <c r="S58" s="100"/>
      <c r="T58" s="100"/>
      <c r="U58" s="100"/>
      <c r="V58" s="100"/>
      <c r="W58" s="100"/>
      <c r="X58" s="100"/>
    </row>
    <row r="59" spans="1:38">
      <c r="A59" s="105"/>
      <c r="B59" s="100"/>
      <c r="C59" s="100"/>
      <c r="D59" s="100"/>
      <c r="E59" s="100"/>
      <c r="F59" s="100"/>
      <c r="G59" s="106"/>
      <c r="H59" s="106"/>
      <c r="I59" s="106"/>
      <c r="J59" s="107"/>
      <c r="K59" s="106"/>
      <c r="L59" s="105"/>
      <c r="M59" s="106"/>
      <c r="N59" s="106"/>
      <c r="O59" s="106"/>
      <c r="P59" s="105"/>
      <c r="Q59" s="108"/>
      <c r="R59" s="100"/>
      <c r="S59" s="100"/>
      <c r="T59" s="100"/>
      <c r="U59" s="100"/>
      <c r="V59" s="100"/>
      <c r="W59" s="100"/>
      <c r="X59" s="100"/>
    </row>
    <row r="60" spans="1:38">
      <c r="A60" s="105"/>
      <c r="B60" s="100"/>
      <c r="C60" s="100"/>
      <c r="D60" s="100"/>
      <c r="E60" s="100"/>
      <c r="F60" s="100"/>
      <c r="G60" s="106"/>
      <c r="H60" s="106"/>
      <c r="I60" s="106"/>
      <c r="J60" s="107"/>
      <c r="K60" s="106"/>
      <c r="L60" s="105"/>
      <c r="M60" s="106"/>
      <c r="N60" s="106"/>
      <c r="O60" s="106"/>
      <c r="P60" s="105"/>
      <c r="Q60" s="108"/>
      <c r="R60" s="100"/>
      <c r="S60" s="100"/>
      <c r="T60" s="100"/>
      <c r="U60" s="100"/>
      <c r="V60" s="100"/>
      <c r="W60" s="100"/>
      <c r="X60" s="100"/>
    </row>
    <row r="61" spans="1:38">
      <c r="A61" s="105"/>
      <c r="B61" s="100"/>
      <c r="C61" s="100"/>
      <c r="D61" s="100"/>
      <c r="E61" s="100"/>
      <c r="F61" s="100"/>
      <c r="G61" s="106"/>
      <c r="H61" s="106"/>
      <c r="I61" s="106"/>
      <c r="J61" s="107"/>
      <c r="K61" s="106"/>
      <c r="L61" s="105"/>
      <c r="M61" s="106"/>
      <c r="N61" s="106"/>
      <c r="O61" s="106"/>
      <c r="P61" s="105"/>
      <c r="Q61" s="108"/>
      <c r="R61" s="100"/>
      <c r="S61" s="100"/>
      <c r="T61" s="100"/>
      <c r="U61" s="100"/>
      <c r="V61" s="100"/>
      <c r="W61" s="100"/>
      <c r="X61" s="100"/>
    </row>
    <row r="62" spans="1:38">
      <c r="A62" s="105"/>
      <c r="B62" s="100"/>
      <c r="C62" s="100"/>
      <c r="D62" s="100"/>
      <c r="E62" s="100"/>
      <c r="F62" s="100"/>
      <c r="G62" s="106"/>
      <c r="H62" s="106"/>
      <c r="I62" s="106"/>
      <c r="J62" s="107"/>
      <c r="K62" s="106"/>
      <c r="L62" s="105"/>
      <c r="M62" s="106"/>
      <c r="N62" s="106"/>
      <c r="O62" s="106"/>
      <c r="P62" s="105"/>
      <c r="Q62" s="108"/>
      <c r="R62" s="100"/>
      <c r="S62" s="100"/>
      <c r="T62" s="100"/>
      <c r="U62" s="100"/>
      <c r="V62" s="100"/>
      <c r="W62" s="100"/>
      <c r="X62" s="100"/>
    </row>
    <row r="63" spans="1:38">
      <c r="A63" s="105"/>
      <c r="B63" s="100"/>
      <c r="C63" s="100"/>
      <c r="D63" s="100"/>
      <c r="E63" s="100"/>
      <c r="F63" s="100"/>
      <c r="G63" s="106"/>
      <c r="H63" s="106"/>
      <c r="I63" s="106"/>
      <c r="J63" s="107"/>
      <c r="K63" s="106"/>
      <c r="L63" s="105"/>
      <c r="M63" s="106"/>
      <c r="N63" s="106"/>
      <c r="O63" s="106"/>
      <c r="P63" s="105"/>
      <c r="Q63" s="108"/>
      <c r="R63" s="100"/>
      <c r="S63" s="100"/>
      <c r="T63" s="100"/>
      <c r="U63" s="100"/>
      <c r="V63" s="100"/>
      <c r="W63" s="100"/>
      <c r="X63" s="100"/>
    </row>
    <row r="64" spans="1:38">
      <c r="A64" s="105"/>
      <c r="B64" s="100"/>
      <c r="C64" s="100"/>
      <c r="D64" s="100"/>
      <c r="E64" s="100"/>
      <c r="F64" s="100"/>
      <c r="G64" s="106"/>
      <c r="H64" s="106"/>
      <c r="I64" s="106"/>
      <c r="J64" s="107"/>
      <c r="K64" s="106"/>
      <c r="L64" s="105"/>
      <c r="M64" s="106"/>
      <c r="N64" s="106"/>
      <c r="O64" s="106"/>
      <c r="P64" s="105"/>
      <c r="Q64" s="108"/>
      <c r="R64" s="100"/>
      <c r="S64" s="100"/>
      <c r="T64" s="100"/>
      <c r="U64" s="100"/>
      <c r="V64" s="100"/>
      <c r="W64" s="100"/>
      <c r="X64" s="100"/>
    </row>
    <row r="65" spans="1:24">
      <c r="A65" s="105"/>
      <c r="B65" s="100"/>
      <c r="C65" s="100"/>
      <c r="D65" s="100"/>
      <c r="E65" s="100"/>
      <c r="F65" s="100"/>
      <c r="G65" s="106"/>
      <c r="H65" s="106"/>
      <c r="I65" s="106"/>
      <c r="J65" s="107"/>
      <c r="K65" s="106"/>
      <c r="L65" s="105"/>
      <c r="M65" s="106"/>
      <c r="N65" s="106"/>
      <c r="O65" s="106"/>
      <c r="P65" s="105"/>
      <c r="Q65" s="108"/>
      <c r="R65" s="100"/>
      <c r="S65" s="100"/>
      <c r="T65" s="100"/>
      <c r="U65" s="100"/>
      <c r="V65" s="100"/>
      <c r="W65" s="100"/>
      <c r="X65" s="100"/>
    </row>
    <row r="66" spans="1:24">
      <c r="A66" s="105"/>
      <c r="B66" s="100"/>
      <c r="C66" s="100"/>
      <c r="D66" s="100"/>
      <c r="E66" s="100"/>
      <c r="F66" s="100"/>
      <c r="G66" s="106"/>
      <c r="H66" s="106"/>
      <c r="I66" s="106"/>
      <c r="J66" s="107"/>
      <c r="K66" s="106"/>
      <c r="L66" s="105"/>
      <c r="M66" s="106"/>
      <c r="N66" s="106"/>
      <c r="O66" s="106"/>
      <c r="P66" s="105"/>
      <c r="Q66" s="108"/>
      <c r="R66" s="100"/>
      <c r="S66" s="100"/>
      <c r="T66" s="100"/>
      <c r="U66" s="100"/>
      <c r="V66" s="100"/>
      <c r="W66" s="100"/>
      <c r="X66" s="100"/>
    </row>
    <row r="67" spans="1:24">
      <c r="A67" s="105"/>
      <c r="B67" s="100"/>
      <c r="C67" s="100"/>
      <c r="D67" s="100"/>
      <c r="E67" s="100"/>
      <c r="F67" s="100"/>
      <c r="G67" s="106"/>
      <c r="H67" s="106"/>
      <c r="I67" s="106"/>
      <c r="J67" s="107"/>
      <c r="K67" s="106"/>
      <c r="L67" s="105"/>
      <c r="M67" s="106"/>
      <c r="N67" s="106"/>
      <c r="O67" s="106"/>
      <c r="P67" s="105"/>
      <c r="Q67" s="108"/>
      <c r="R67" s="100"/>
      <c r="S67" s="100"/>
      <c r="T67" s="100"/>
      <c r="U67" s="100"/>
      <c r="V67" s="100"/>
      <c r="W67" s="100"/>
      <c r="X67" s="100"/>
    </row>
    <row r="68" spans="1:24">
      <c r="A68" s="105"/>
      <c r="B68" s="100"/>
      <c r="C68" s="100"/>
      <c r="D68" s="100"/>
      <c r="E68" s="100"/>
      <c r="F68" s="100"/>
      <c r="G68" s="106"/>
      <c r="H68" s="106"/>
      <c r="I68" s="106"/>
      <c r="J68" s="107"/>
      <c r="K68" s="106"/>
      <c r="L68" s="105"/>
      <c r="M68" s="106"/>
      <c r="N68" s="106"/>
      <c r="O68" s="106"/>
      <c r="P68" s="105"/>
      <c r="Q68" s="108"/>
      <c r="R68" s="100"/>
      <c r="S68" s="100"/>
      <c r="T68" s="100"/>
      <c r="U68" s="100"/>
      <c r="V68" s="100"/>
      <c r="W68" s="100"/>
      <c r="X68" s="100"/>
    </row>
    <row r="69" spans="1:24">
      <c r="A69" s="105"/>
      <c r="B69" s="100"/>
      <c r="C69" s="100"/>
      <c r="D69" s="100"/>
      <c r="E69" s="100"/>
      <c r="F69" s="100"/>
      <c r="G69" s="106"/>
      <c r="H69" s="106"/>
      <c r="I69" s="106"/>
      <c r="J69" s="107"/>
      <c r="K69" s="106"/>
      <c r="L69" s="105"/>
      <c r="M69" s="106"/>
      <c r="N69" s="106"/>
      <c r="O69" s="106"/>
      <c r="P69" s="105"/>
      <c r="Q69" s="108"/>
      <c r="R69" s="100"/>
      <c r="S69" s="100"/>
      <c r="T69" s="100"/>
      <c r="U69" s="100"/>
      <c r="V69" s="100"/>
      <c r="W69" s="100"/>
      <c r="X69" s="100"/>
    </row>
    <row r="70" spans="1:24">
      <c r="A70" s="105"/>
      <c r="B70" s="100"/>
      <c r="C70" s="100"/>
      <c r="D70" s="100"/>
      <c r="E70" s="100"/>
      <c r="F70" s="100"/>
      <c r="G70" s="106"/>
      <c r="H70" s="106"/>
      <c r="I70" s="106"/>
      <c r="J70" s="107"/>
      <c r="K70" s="106"/>
      <c r="L70" s="105"/>
      <c r="M70" s="106"/>
      <c r="N70" s="106"/>
      <c r="O70" s="106"/>
      <c r="P70" s="105"/>
      <c r="Q70" s="108"/>
      <c r="R70" s="100"/>
      <c r="S70" s="100"/>
      <c r="T70" s="100"/>
      <c r="U70" s="100"/>
      <c r="V70" s="100"/>
      <c r="W70" s="100"/>
      <c r="X70" s="100"/>
    </row>
    <row r="71" spans="1:24">
      <c r="A71" s="105"/>
      <c r="B71" s="100"/>
      <c r="C71" s="100"/>
      <c r="D71" s="100"/>
      <c r="E71" s="100"/>
      <c r="F71" s="100"/>
      <c r="G71" s="106"/>
      <c r="H71" s="106"/>
      <c r="I71" s="106"/>
      <c r="J71" s="107"/>
      <c r="K71" s="106"/>
      <c r="L71" s="105"/>
      <c r="M71" s="106"/>
      <c r="N71" s="106"/>
      <c r="O71" s="106"/>
      <c r="P71" s="105"/>
      <c r="Q71" s="108"/>
      <c r="R71" s="100"/>
      <c r="S71" s="100"/>
      <c r="T71" s="100"/>
      <c r="U71" s="100"/>
      <c r="V71" s="100"/>
      <c r="W71" s="100"/>
      <c r="X71" s="100"/>
    </row>
    <row r="72" spans="1:24">
      <c r="A72" s="105"/>
      <c r="B72" s="100"/>
      <c r="C72" s="100"/>
      <c r="D72" s="100"/>
      <c r="E72" s="100"/>
      <c r="F72" s="100"/>
      <c r="G72" s="106"/>
      <c r="H72" s="106"/>
      <c r="I72" s="106"/>
      <c r="J72" s="107"/>
      <c r="K72" s="106"/>
      <c r="L72" s="105"/>
      <c r="M72" s="106"/>
      <c r="N72" s="106"/>
      <c r="O72" s="106"/>
      <c r="P72" s="105"/>
      <c r="Q72" s="108"/>
      <c r="R72" s="100"/>
      <c r="S72" s="100"/>
      <c r="T72" s="100"/>
      <c r="U72" s="100"/>
      <c r="V72" s="100"/>
      <c r="W72" s="100"/>
      <c r="X72" s="100"/>
    </row>
    <row r="73" spans="1:24">
      <c r="A73" s="105"/>
      <c r="B73" s="100"/>
      <c r="C73" s="100"/>
      <c r="D73" s="100"/>
      <c r="E73" s="100"/>
      <c r="F73" s="100"/>
      <c r="G73" s="106"/>
      <c r="H73" s="106"/>
      <c r="I73" s="106"/>
      <c r="J73" s="107"/>
      <c r="K73" s="106"/>
      <c r="L73" s="105"/>
      <c r="M73" s="106"/>
      <c r="N73" s="106"/>
      <c r="O73" s="106"/>
      <c r="P73" s="105"/>
      <c r="Q73" s="108"/>
      <c r="R73" s="100"/>
      <c r="S73" s="100"/>
      <c r="T73" s="100"/>
      <c r="U73" s="100"/>
      <c r="V73" s="100"/>
      <c r="W73" s="100"/>
      <c r="X73" s="100"/>
    </row>
    <row r="74" spans="1:24">
      <c r="A74" s="105"/>
      <c r="B74" s="100"/>
      <c r="C74" s="100"/>
      <c r="D74" s="100"/>
      <c r="E74" s="100"/>
      <c r="F74" s="100"/>
      <c r="G74" s="106"/>
      <c r="H74" s="106"/>
      <c r="I74" s="106"/>
      <c r="J74" s="107"/>
      <c r="K74" s="106"/>
      <c r="L74" s="105"/>
      <c r="M74" s="106"/>
      <c r="N74" s="106"/>
      <c r="O74" s="106"/>
      <c r="P74" s="105"/>
      <c r="Q74" s="108"/>
      <c r="R74" s="100"/>
      <c r="S74" s="100"/>
      <c r="T74" s="100"/>
      <c r="U74" s="100"/>
      <c r="V74" s="100"/>
      <c r="W74" s="100"/>
      <c r="X74" s="100"/>
    </row>
    <row r="75" spans="1:24">
      <c r="A75" s="105"/>
      <c r="B75" s="100"/>
      <c r="C75" s="100"/>
      <c r="D75" s="100"/>
      <c r="E75" s="100"/>
      <c r="F75" s="100"/>
      <c r="G75" s="106"/>
      <c r="H75" s="106"/>
      <c r="I75" s="106"/>
      <c r="J75" s="107"/>
      <c r="K75" s="106"/>
      <c r="L75" s="105"/>
      <c r="M75" s="106"/>
      <c r="N75" s="106"/>
      <c r="O75" s="106"/>
      <c r="P75" s="105"/>
      <c r="Q75" s="108"/>
      <c r="R75" s="100"/>
      <c r="S75" s="100"/>
      <c r="T75" s="100"/>
      <c r="U75" s="100"/>
      <c r="V75" s="100"/>
      <c r="W75" s="100"/>
      <c r="X75" s="100"/>
    </row>
    <row r="76" spans="1:24">
      <c r="A76" s="105"/>
      <c r="B76" s="100"/>
      <c r="C76" s="100"/>
      <c r="D76" s="100"/>
      <c r="E76" s="100"/>
      <c r="F76" s="100"/>
      <c r="G76" s="106"/>
      <c r="H76" s="106"/>
      <c r="I76" s="106"/>
      <c r="J76" s="107"/>
      <c r="K76" s="106"/>
      <c r="L76" s="105"/>
      <c r="M76" s="106"/>
      <c r="N76" s="106"/>
      <c r="O76" s="106"/>
      <c r="P76" s="105"/>
      <c r="Q76" s="108"/>
      <c r="R76" s="100"/>
      <c r="S76" s="100"/>
      <c r="T76" s="100"/>
      <c r="U76" s="100"/>
      <c r="V76" s="100"/>
      <c r="W76" s="100"/>
      <c r="X76" s="100"/>
    </row>
    <row r="77" spans="1:24">
      <c r="A77" s="105"/>
      <c r="B77" s="100"/>
      <c r="C77" s="100"/>
      <c r="D77" s="100"/>
      <c r="E77" s="100"/>
      <c r="F77" s="100"/>
      <c r="G77" s="106"/>
      <c r="H77" s="106"/>
      <c r="I77" s="106"/>
      <c r="J77" s="107"/>
      <c r="K77" s="106"/>
      <c r="L77" s="105"/>
      <c r="M77" s="106"/>
      <c r="N77" s="106"/>
      <c r="O77" s="106"/>
      <c r="P77" s="105"/>
      <c r="Q77" s="108"/>
      <c r="R77" s="100"/>
      <c r="S77" s="100"/>
      <c r="T77" s="100"/>
      <c r="U77" s="100"/>
      <c r="V77" s="100"/>
      <c r="W77" s="100"/>
      <c r="X77" s="100"/>
    </row>
    <row r="78" spans="1:24">
      <c r="A78" s="105"/>
      <c r="B78" s="100"/>
      <c r="C78" s="100"/>
      <c r="D78" s="100"/>
      <c r="E78" s="100"/>
      <c r="F78" s="100"/>
      <c r="G78" s="106"/>
      <c r="H78" s="106"/>
      <c r="I78" s="106"/>
      <c r="J78" s="107"/>
      <c r="K78" s="106"/>
      <c r="L78" s="105"/>
      <c r="M78" s="106"/>
      <c r="N78" s="106"/>
      <c r="O78" s="106"/>
      <c r="P78" s="105"/>
      <c r="Q78" s="108"/>
      <c r="R78" s="100"/>
      <c r="S78" s="100"/>
      <c r="T78" s="100"/>
      <c r="U78" s="100"/>
      <c r="V78" s="100"/>
      <c r="W78" s="100"/>
      <c r="X78" s="100"/>
    </row>
    <row r="79" spans="1:24">
      <c r="A79" s="105"/>
      <c r="B79" s="100"/>
      <c r="C79" s="100"/>
      <c r="D79" s="100"/>
      <c r="E79" s="100"/>
      <c r="F79" s="100"/>
      <c r="G79" s="106"/>
      <c r="H79" s="106"/>
      <c r="I79" s="106"/>
      <c r="J79" s="107"/>
      <c r="K79" s="106"/>
      <c r="L79" s="105"/>
      <c r="M79" s="106"/>
      <c r="N79" s="106"/>
      <c r="O79" s="106"/>
      <c r="P79" s="105"/>
      <c r="Q79" s="108"/>
      <c r="R79" s="100"/>
      <c r="S79" s="100"/>
      <c r="T79" s="100"/>
      <c r="U79" s="100"/>
      <c r="V79" s="100"/>
      <c r="W79" s="100"/>
      <c r="X79" s="100"/>
    </row>
    <row r="80" spans="1:24">
      <c r="A80" s="105"/>
      <c r="B80" s="100"/>
      <c r="C80" s="100"/>
      <c r="D80" s="100"/>
      <c r="E80" s="100"/>
      <c r="F80" s="100"/>
      <c r="G80" s="106"/>
      <c r="H80" s="106"/>
      <c r="I80" s="106"/>
      <c r="J80" s="107"/>
      <c r="K80" s="106"/>
      <c r="L80" s="105"/>
      <c r="M80" s="106"/>
      <c r="N80" s="106"/>
      <c r="O80" s="106"/>
      <c r="P80" s="105"/>
      <c r="Q80" s="108"/>
      <c r="R80" s="100"/>
      <c r="S80" s="100"/>
      <c r="T80" s="100"/>
      <c r="U80" s="100"/>
      <c r="V80" s="100"/>
      <c r="W80" s="100"/>
      <c r="X80" s="100"/>
    </row>
    <row r="81" spans="1:24">
      <c r="A81" s="105"/>
      <c r="B81" s="100"/>
      <c r="C81" s="100"/>
      <c r="D81" s="100"/>
      <c r="E81" s="100"/>
      <c r="F81" s="100"/>
      <c r="G81" s="106"/>
      <c r="H81" s="106"/>
      <c r="I81" s="106"/>
      <c r="J81" s="107"/>
      <c r="K81" s="106"/>
      <c r="L81" s="105"/>
      <c r="M81" s="106"/>
      <c r="N81" s="106"/>
      <c r="O81" s="106"/>
      <c r="P81" s="105"/>
      <c r="Q81" s="108"/>
      <c r="R81" s="100"/>
      <c r="S81" s="100"/>
      <c r="T81" s="100"/>
      <c r="U81" s="100"/>
      <c r="V81" s="100"/>
      <c r="W81" s="100"/>
      <c r="X81" s="100"/>
    </row>
    <row r="82" spans="1:24">
      <c r="A82" s="105"/>
      <c r="B82" s="100"/>
      <c r="C82" s="100"/>
      <c r="D82" s="100"/>
      <c r="E82" s="100"/>
      <c r="F82" s="100"/>
      <c r="G82" s="106"/>
      <c r="H82" s="106"/>
      <c r="I82" s="106"/>
      <c r="J82" s="107"/>
      <c r="K82" s="106"/>
      <c r="L82" s="105"/>
      <c r="M82" s="106"/>
      <c r="N82" s="106"/>
      <c r="O82" s="106"/>
      <c r="P82" s="105"/>
      <c r="Q82" s="108"/>
      <c r="R82" s="100"/>
      <c r="S82" s="100"/>
      <c r="T82" s="100"/>
      <c r="U82" s="100"/>
      <c r="V82" s="100"/>
      <c r="W82" s="100"/>
      <c r="X82" s="100"/>
    </row>
    <row r="83" spans="1:24">
      <c r="A83" s="105"/>
      <c r="B83" s="100"/>
      <c r="C83" s="100"/>
      <c r="D83" s="100"/>
      <c r="E83" s="100"/>
      <c r="F83" s="100"/>
      <c r="G83" s="106"/>
      <c r="H83" s="106"/>
      <c r="I83" s="106"/>
      <c r="J83" s="107"/>
      <c r="K83" s="106"/>
      <c r="L83" s="105"/>
      <c r="M83" s="106"/>
      <c r="N83" s="106"/>
      <c r="O83" s="106"/>
      <c r="P83" s="105"/>
      <c r="Q83" s="108"/>
      <c r="R83" s="100"/>
      <c r="S83" s="100"/>
      <c r="T83" s="100"/>
      <c r="U83" s="100"/>
      <c r="V83" s="100"/>
      <c r="W83" s="100"/>
      <c r="X83" s="100"/>
    </row>
    <row r="84" spans="1:24">
      <c r="A84" s="105"/>
      <c r="B84" s="100"/>
      <c r="C84" s="100"/>
      <c r="D84" s="100"/>
      <c r="E84" s="100"/>
      <c r="F84" s="100"/>
      <c r="G84" s="106"/>
      <c r="H84" s="106"/>
      <c r="I84" s="106"/>
      <c r="J84" s="107"/>
      <c r="K84" s="106"/>
      <c r="L84" s="105"/>
      <c r="M84" s="106"/>
      <c r="N84" s="106"/>
      <c r="O84" s="106"/>
      <c r="P84" s="105"/>
      <c r="Q84" s="108"/>
      <c r="R84" s="100"/>
      <c r="S84" s="100"/>
      <c r="T84" s="100"/>
      <c r="U84" s="100"/>
      <c r="V84" s="100"/>
      <c r="W84" s="100"/>
      <c r="X84" s="100"/>
    </row>
    <row r="85" spans="1:24">
      <c r="A85" s="105"/>
      <c r="B85" s="100"/>
      <c r="C85" s="100"/>
      <c r="D85" s="100"/>
      <c r="E85" s="100"/>
      <c r="F85" s="100"/>
      <c r="G85" s="106"/>
      <c r="H85" s="106"/>
      <c r="I85" s="106"/>
      <c r="J85" s="107"/>
      <c r="K85" s="106"/>
      <c r="L85" s="105"/>
      <c r="M85" s="106"/>
      <c r="N85" s="106"/>
      <c r="O85" s="106"/>
      <c r="P85" s="105"/>
      <c r="Q85" s="108"/>
      <c r="R85" s="100"/>
      <c r="S85" s="100"/>
      <c r="T85" s="100"/>
      <c r="U85" s="100"/>
      <c r="V85" s="100"/>
      <c r="W85" s="100"/>
      <c r="X85" s="100"/>
    </row>
    <row r="86" spans="1:24">
      <c r="A86" s="105"/>
      <c r="B86" s="100"/>
      <c r="C86" s="100"/>
      <c r="D86" s="100"/>
      <c r="E86" s="100"/>
      <c r="F86" s="100"/>
      <c r="G86" s="106"/>
      <c r="H86" s="106"/>
      <c r="I86" s="106"/>
      <c r="J86" s="107"/>
      <c r="K86" s="106"/>
      <c r="L86" s="105"/>
      <c r="M86" s="106"/>
      <c r="N86" s="106"/>
      <c r="O86" s="106"/>
      <c r="P86" s="105"/>
      <c r="Q86" s="108"/>
      <c r="R86" s="100"/>
      <c r="S86" s="100"/>
      <c r="T86" s="100"/>
      <c r="U86" s="100"/>
      <c r="V86" s="100"/>
      <c r="W86" s="100"/>
      <c r="X86" s="100"/>
    </row>
    <row r="87" spans="1:24">
      <c r="A87" s="105"/>
      <c r="B87" s="100"/>
      <c r="C87" s="100"/>
      <c r="D87" s="100"/>
      <c r="E87" s="100"/>
      <c r="F87" s="100"/>
      <c r="G87" s="106"/>
      <c r="H87" s="106"/>
      <c r="I87" s="106"/>
      <c r="J87" s="107"/>
      <c r="K87" s="106"/>
      <c r="L87" s="105"/>
      <c r="M87" s="106"/>
      <c r="N87" s="106"/>
      <c r="O87" s="106"/>
      <c r="P87" s="105"/>
      <c r="Q87" s="108"/>
      <c r="R87" s="100"/>
      <c r="S87" s="100"/>
      <c r="T87" s="100"/>
      <c r="U87" s="100"/>
      <c r="V87" s="100"/>
      <c r="W87" s="100"/>
      <c r="X87" s="100"/>
    </row>
    <row r="88" spans="1:24">
      <c r="A88" s="105"/>
      <c r="B88" s="100"/>
      <c r="C88" s="100"/>
      <c r="D88" s="100"/>
      <c r="E88" s="100"/>
      <c r="F88" s="100"/>
      <c r="G88" s="106"/>
      <c r="H88" s="106"/>
      <c r="I88" s="106"/>
      <c r="J88" s="107"/>
      <c r="K88" s="106"/>
      <c r="L88" s="105"/>
      <c r="M88" s="106"/>
      <c r="N88" s="106"/>
      <c r="O88" s="106"/>
      <c r="P88" s="105"/>
      <c r="Q88" s="108"/>
      <c r="R88" s="100"/>
      <c r="S88" s="100"/>
      <c r="T88" s="100"/>
      <c r="U88" s="100"/>
      <c r="V88" s="100"/>
      <c r="W88" s="100"/>
      <c r="X88" s="100"/>
    </row>
    <row r="89" spans="1:24">
      <c r="A89" s="105"/>
      <c r="B89" s="100"/>
      <c r="C89" s="100"/>
      <c r="D89" s="100"/>
      <c r="E89" s="100"/>
      <c r="F89" s="100"/>
      <c r="G89" s="106"/>
      <c r="H89" s="106"/>
      <c r="I89" s="106"/>
      <c r="J89" s="107"/>
      <c r="K89" s="106"/>
      <c r="L89" s="105"/>
      <c r="M89" s="106"/>
      <c r="N89" s="106"/>
      <c r="O89" s="106"/>
      <c r="P89" s="105"/>
      <c r="Q89" s="108"/>
      <c r="R89" s="100"/>
      <c r="S89" s="100"/>
      <c r="T89" s="100"/>
      <c r="U89" s="100"/>
      <c r="V89" s="100"/>
      <c r="W89" s="100"/>
      <c r="X89" s="100"/>
    </row>
    <row r="90" spans="1:24">
      <c r="A90" s="105"/>
      <c r="B90" s="100"/>
      <c r="C90" s="100"/>
      <c r="D90" s="100"/>
      <c r="E90" s="100"/>
      <c r="F90" s="100"/>
      <c r="G90" s="106"/>
      <c r="H90" s="106"/>
      <c r="I90" s="106"/>
      <c r="J90" s="107"/>
      <c r="K90" s="106"/>
      <c r="L90" s="105"/>
      <c r="M90" s="106"/>
      <c r="N90" s="106"/>
      <c r="O90" s="106"/>
      <c r="P90" s="105"/>
      <c r="Q90" s="108"/>
      <c r="R90" s="100"/>
      <c r="S90" s="100"/>
      <c r="T90" s="100"/>
      <c r="U90" s="100"/>
      <c r="V90" s="100"/>
      <c r="W90" s="100"/>
      <c r="X90" s="100"/>
    </row>
    <row r="91" spans="1:24">
      <c r="A91" s="105"/>
      <c r="B91" s="100"/>
      <c r="C91" s="100"/>
      <c r="D91" s="100"/>
      <c r="E91" s="100"/>
      <c r="F91" s="100"/>
      <c r="G91" s="106"/>
      <c r="H91" s="106"/>
      <c r="I91" s="106"/>
      <c r="J91" s="107"/>
      <c r="K91" s="106"/>
      <c r="L91" s="105"/>
      <c r="M91" s="106"/>
      <c r="N91" s="106"/>
      <c r="O91" s="106"/>
      <c r="P91" s="105"/>
      <c r="Q91" s="108"/>
      <c r="R91" s="100"/>
      <c r="S91" s="100"/>
      <c r="T91" s="100"/>
      <c r="U91" s="100"/>
      <c r="V91" s="100"/>
      <c r="W91" s="100"/>
      <c r="X91" s="100"/>
    </row>
    <row r="92" spans="1:24">
      <c r="A92" s="105"/>
      <c r="B92" s="100"/>
      <c r="C92" s="100"/>
      <c r="D92" s="100"/>
      <c r="E92" s="100"/>
      <c r="F92" s="100"/>
      <c r="G92" s="106"/>
      <c r="H92" s="106"/>
      <c r="I92" s="106"/>
      <c r="J92" s="107"/>
      <c r="K92" s="106"/>
      <c r="L92" s="105"/>
      <c r="M92" s="106"/>
      <c r="N92" s="106"/>
      <c r="O92" s="106"/>
      <c r="P92" s="105"/>
      <c r="Q92" s="108"/>
      <c r="R92" s="100"/>
      <c r="S92" s="100"/>
      <c r="T92" s="100"/>
      <c r="U92" s="100"/>
      <c r="V92" s="100"/>
      <c r="W92" s="100"/>
      <c r="X92" s="100"/>
    </row>
    <row r="93" spans="1:24">
      <c r="A93" s="105"/>
      <c r="B93" s="100"/>
      <c r="C93" s="100"/>
      <c r="D93" s="100"/>
      <c r="E93" s="100"/>
      <c r="F93" s="100"/>
      <c r="G93" s="106"/>
      <c r="H93" s="106"/>
      <c r="I93" s="106"/>
      <c r="J93" s="107"/>
      <c r="K93" s="106"/>
      <c r="L93" s="105"/>
      <c r="M93" s="106"/>
      <c r="N93" s="106"/>
      <c r="O93" s="106"/>
      <c r="P93" s="105"/>
      <c r="Q93" s="108"/>
      <c r="R93" s="100"/>
      <c r="S93" s="100"/>
      <c r="T93" s="100"/>
      <c r="U93" s="100"/>
      <c r="V93" s="100"/>
      <c r="W93" s="100"/>
      <c r="X93" s="100"/>
    </row>
    <row r="94" spans="1:24">
      <c r="A94" s="105"/>
      <c r="B94" s="100"/>
      <c r="C94" s="100"/>
      <c r="D94" s="100"/>
      <c r="E94" s="100"/>
      <c r="F94" s="100"/>
      <c r="G94" s="106"/>
      <c r="H94" s="106"/>
      <c r="I94" s="106"/>
      <c r="J94" s="107"/>
      <c r="K94" s="106"/>
      <c r="L94" s="105"/>
      <c r="M94" s="106"/>
      <c r="N94" s="106"/>
      <c r="O94" s="106"/>
      <c r="P94" s="105"/>
      <c r="Q94" s="108"/>
      <c r="R94" s="100"/>
      <c r="S94" s="100"/>
      <c r="T94" s="100"/>
      <c r="U94" s="100"/>
      <c r="V94" s="100"/>
      <c r="W94" s="100"/>
      <c r="X94" s="100"/>
    </row>
    <row r="95" spans="1:24">
      <c r="A95" s="105"/>
      <c r="B95" s="100"/>
      <c r="C95" s="100"/>
      <c r="D95" s="100"/>
      <c r="E95" s="100"/>
      <c r="F95" s="100"/>
      <c r="G95" s="106"/>
      <c r="H95" s="106"/>
      <c r="I95" s="106"/>
      <c r="J95" s="107"/>
      <c r="K95" s="106"/>
      <c r="L95" s="105"/>
      <c r="M95" s="106"/>
      <c r="N95" s="106"/>
      <c r="O95" s="106"/>
      <c r="P95" s="105"/>
      <c r="Q95" s="108"/>
      <c r="R95" s="100"/>
      <c r="S95" s="100"/>
      <c r="T95" s="100"/>
      <c r="U95" s="100"/>
      <c r="V95" s="100"/>
      <c r="W95" s="100"/>
      <c r="X95" s="100"/>
    </row>
    <row r="96" spans="1:24">
      <c r="A96" s="105"/>
      <c r="B96" s="100"/>
      <c r="C96" s="100"/>
      <c r="D96" s="100"/>
      <c r="E96" s="100"/>
      <c r="F96" s="100"/>
      <c r="G96" s="106"/>
      <c r="H96" s="106"/>
      <c r="I96" s="106"/>
      <c r="J96" s="107"/>
      <c r="K96" s="106"/>
      <c r="L96" s="105"/>
      <c r="M96" s="106"/>
      <c r="N96" s="106"/>
      <c r="O96" s="106"/>
      <c r="P96" s="105"/>
      <c r="Q96" s="108"/>
      <c r="R96" s="100"/>
      <c r="S96" s="100"/>
      <c r="T96" s="100"/>
      <c r="U96" s="100"/>
      <c r="V96" s="100"/>
      <c r="W96" s="100"/>
      <c r="X96" s="100"/>
    </row>
    <row r="97" spans="1:24">
      <c r="A97" s="105"/>
      <c r="B97" s="100"/>
      <c r="C97" s="100"/>
      <c r="D97" s="100"/>
      <c r="E97" s="100"/>
      <c r="F97" s="100"/>
      <c r="G97" s="106"/>
      <c r="H97" s="106"/>
      <c r="I97" s="106"/>
      <c r="J97" s="107"/>
      <c r="K97" s="106"/>
      <c r="L97" s="105"/>
      <c r="M97" s="106"/>
      <c r="N97" s="106"/>
      <c r="O97" s="106"/>
      <c r="P97" s="105"/>
      <c r="Q97" s="108"/>
      <c r="R97" s="100"/>
      <c r="S97" s="100"/>
      <c r="T97" s="100"/>
      <c r="U97" s="100"/>
      <c r="V97" s="100"/>
      <c r="W97" s="100"/>
      <c r="X97" s="100"/>
    </row>
    <row r="98" spans="1:24">
      <c r="A98" s="105"/>
      <c r="B98" s="100"/>
      <c r="C98" s="100"/>
      <c r="D98" s="100"/>
      <c r="E98" s="100"/>
      <c r="F98" s="100"/>
      <c r="G98" s="106"/>
      <c r="H98" s="106"/>
      <c r="I98" s="106"/>
      <c r="J98" s="107"/>
      <c r="K98" s="106"/>
      <c r="L98" s="105"/>
      <c r="M98" s="106"/>
      <c r="N98" s="106"/>
      <c r="O98" s="106"/>
      <c r="P98" s="105"/>
      <c r="Q98" s="108"/>
      <c r="R98" s="100"/>
      <c r="S98" s="100"/>
      <c r="T98" s="100"/>
      <c r="U98" s="100"/>
      <c r="V98" s="100"/>
      <c r="W98" s="100"/>
      <c r="X98" s="100"/>
    </row>
    <row r="99" spans="1:24">
      <c r="A99" s="105"/>
      <c r="B99" s="100"/>
      <c r="C99" s="100"/>
      <c r="D99" s="100"/>
      <c r="E99" s="100"/>
      <c r="F99" s="100"/>
      <c r="G99" s="106"/>
      <c r="H99" s="106"/>
      <c r="I99" s="106"/>
      <c r="J99" s="107"/>
      <c r="K99" s="106"/>
      <c r="L99" s="105"/>
      <c r="M99" s="106"/>
      <c r="N99" s="106"/>
      <c r="O99" s="106"/>
      <c r="P99" s="105"/>
      <c r="Q99" s="108"/>
      <c r="R99" s="100"/>
      <c r="S99" s="100"/>
      <c r="T99" s="100"/>
      <c r="U99" s="100"/>
      <c r="V99" s="100"/>
      <c r="W99" s="100"/>
      <c r="X99" s="100"/>
    </row>
    <row r="100" spans="1:24">
      <c r="A100" s="105"/>
      <c r="B100" s="100"/>
      <c r="C100" s="100"/>
      <c r="D100" s="100"/>
      <c r="E100" s="100"/>
      <c r="F100" s="100"/>
      <c r="G100" s="106"/>
      <c r="H100" s="106"/>
      <c r="I100" s="106"/>
      <c r="J100" s="107"/>
      <c r="K100" s="106"/>
      <c r="L100" s="105"/>
      <c r="M100" s="106"/>
      <c r="N100" s="106"/>
      <c r="O100" s="106"/>
      <c r="P100" s="105"/>
      <c r="Q100" s="108"/>
      <c r="R100" s="100"/>
      <c r="S100" s="100"/>
      <c r="T100" s="100"/>
      <c r="U100" s="100"/>
      <c r="V100" s="100"/>
      <c r="W100" s="100"/>
      <c r="X100" s="100"/>
    </row>
    <row r="101" spans="1:24">
      <c r="A101" s="105"/>
      <c r="B101" s="100"/>
      <c r="C101" s="100"/>
      <c r="D101" s="100"/>
      <c r="E101" s="100"/>
      <c r="F101" s="100"/>
      <c r="G101" s="106"/>
      <c r="H101" s="106"/>
      <c r="I101" s="106"/>
      <c r="J101" s="107"/>
      <c r="K101" s="106"/>
      <c r="L101" s="105"/>
      <c r="M101" s="106"/>
      <c r="N101" s="106"/>
      <c r="O101" s="106"/>
      <c r="P101" s="105"/>
      <c r="Q101" s="108"/>
      <c r="R101" s="100"/>
      <c r="S101" s="100"/>
      <c r="T101" s="100"/>
      <c r="U101" s="100"/>
      <c r="V101" s="100"/>
      <c r="W101" s="100"/>
      <c r="X101" s="100"/>
    </row>
    <row r="102" spans="1:24">
      <c r="A102" s="105"/>
      <c r="B102" s="100"/>
      <c r="C102" s="100"/>
      <c r="D102" s="100"/>
      <c r="E102" s="100"/>
      <c r="F102" s="100"/>
      <c r="G102" s="106"/>
      <c r="H102" s="106"/>
      <c r="I102" s="106"/>
      <c r="J102" s="107"/>
      <c r="K102" s="106"/>
      <c r="L102" s="105"/>
      <c r="M102" s="106"/>
      <c r="N102" s="106"/>
      <c r="O102" s="106"/>
      <c r="P102" s="105"/>
      <c r="Q102" s="108"/>
      <c r="R102" s="100"/>
      <c r="S102" s="100"/>
      <c r="T102" s="100"/>
      <c r="U102" s="100"/>
      <c r="V102" s="100"/>
      <c r="W102" s="100"/>
      <c r="X102" s="100"/>
    </row>
    <row r="103" spans="1:24">
      <c r="A103" s="105"/>
      <c r="B103" s="100"/>
      <c r="C103" s="100"/>
      <c r="D103" s="100"/>
      <c r="E103" s="100"/>
      <c r="F103" s="100"/>
      <c r="G103" s="106"/>
      <c r="H103" s="106"/>
      <c r="I103" s="106"/>
      <c r="J103" s="107"/>
      <c r="K103" s="106"/>
      <c r="L103" s="105"/>
      <c r="M103" s="106"/>
      <c r="N103" s="106"/>
      <c r="O103" s="106"/>
      <c r="P103" s="105"/>
      <c r="Q103" s="108"/>
      <c r="R103" s="100"/>
      <c r="S103" s="100"/>
      <c r="T103" s="100"/>
      <c r="U103" s="100"/>
      <c r="V103" s="100"/>
      <c r="W103" s="100"/>
      <c r="X103" s="100"/>
    </row>
    <row r="104" spans="1:24">
      <c r="A104" s="105"/>
      <c r="B104" s="100"/>
      <c r="C104" s="100"/>
      <c r="D104" s="100"/>
      <c r="E104" s="100"/>
      <c r="F104" s="100"/>
      <c r="G104" s="106"/>
      <c r="H104" s="106"/>
      <c r="I104" s="106"/>
      <c r="J104" s="107"/>
      <c r="K104" s="106"/>
      <c r="L104" s="105"/>
      <c r="M104" s="106"/>
      <c r="N104" s="106"/>
      <c r="O104" s="106"/>
      <c r="P104" s="105"/>
      <c r="Q104" s="108"/>
      <c r="R104" s="100"/>
      <c r="S104" s="100"/>
      <c r="T104" s="100"/>
      <c r="U104" s="100"/>
      <c r="V104" s="100"/>
      <c r="W104" s="100"/>
      <c r="X104" s="100"/>
    </row>
    <row r="105" spans="1:24">
      <c r="A105" s="105"/>
      <c r="B105" s="100"/>
      <c r="C105" s="100"/>
      <c r="D105" s="100"/>
      <c r="E105" s="100"/>
      <c r="F105" s="100"/>
      <c r="G105" s="106"/>
      <c r="H105" s="106"/>
      <c r="I105" s="106"/>
      <c r="J105" s="107"/>
      <c r="K105" s="106"/>
      <c r="L105" s="105"/>
      <c r="M105" s="106"/>
      <c r="N105" s="106"/>
      <c r="O105" s="106"/>
      <c r="P105" s="105"/>
      <c r="Q105" s="108"/>
      <c r="R105" s="100"/>
      <c r="S105" s="100"/>
      <c r="T105" s="100"/>
      <c r="U105" s="100"/>
      <c r="V105" s="100"/>
      <c r="W105" s="100"/>
      <c r="X105" s="100"/>
    </row>
    <row r="106" spans="1:24">
      <c r="A106" s="105"/>
      <c r="B106" s="100"/>
      <c r="C106" s="100"/>
      <c r="D106" s="100"/>
      <c r="E106" s="100"/>
      <c r="F106" s="100"/>
      <c r="G106" s="106"/>
      <c r="H106" s="106"/>
      <c r="I106" s="106"/>
      <c r="J106" s="107"/>
      <c r="K106" s="106"/>
      <c r="L106" s="105"/>
      <c r="M106" s="106"/>
      <c r="N106" s="106"/>
      <c r="O106" s="106"/>
      <c r="P106" s="105"/>
      <c r="Q106" s="108"/>
      <c r="R106" s="100"/>
      <c r="S106" s="100"/>
      <c r="T106" s="100"/>
      <c r="U106" s="100"/>
      <c r="V106" s="100"/>
      <c r="W106" s="100"/>
      <c r="X106" s="100"/>
    </row>
    <row r="107" spans="1:24">
      <c r="A107" s="105"/>
      <c r="B107" s="100"/>
      <c r="C107" s="100"/>
      <c r="D107" s="100"/>
      <c r="E107" s="100"/>
      <c r="F107" s="100"/>
      <c r="G107" s="106"/>
      <c r="H107" s="106"/>
      <c r="I107" s="106"/>
      <c r="J107" s="107"/>
      <c r="K107" s="106"/>
      <c r="L107" s="105"/>
      <c r="M107" s="106"/>
      <c r="N107" s="106"/>
      <c r="O107" s="106"/>
      <c r="P107" s="105"/>
      <c r="Q107" s="108"/>
      <c r="R107" s="100"/>
      <c r="S107" s="100"/>
      <c r="T107" s="100"/>
      <c r="U107" s="100"/>
      <c r="V107" s="100"/>
      <c r="W107" s="100"/>
      <c r="X107" s="100"/>
    </row>
    <row r="108" spans="1:24">
      <c r="A108" s="105"/>
      <c r="B108" s="100"/>
      <c r="C108" s="100"/>
      <c r="D108" s="100"/>
      <c r="E108" s="100"/>
      <c r="F108" s="100"/>
      <c r="G108" s="106"/>
      <c r="H108" s="106"/>
      <c r="I108" s="106"/>
      <c r="J108" s="107"/>
      <c r="K108" s="106"/>
      <c r="L108" s="105"/>
      <c r="M108" s="106"/>
      <c r="N108" s="106"/>
      <c r="O108" s="106"/>
      <c r="P108" s="105"/>
      <c r="Q108" s="108"/>
      <c r="R108" s="100"/>
      <c r="S108" s="100"/>
      <c r="T108" s="100"/>
      <c r="U108" s="100"/>
      <c r="V108" s="100"/>
      <c r="W108" s="100"/>
      <c r="X108" s="100"/>
    </row>
    <row r="109" spans="1:24">
      <c r="A109" s="105"/>
      <c r="B109" s="100"/>
      <c r="C109" s="100"/>
      <c r="D109" s="100"/>
      <c r="E109" s="100"/>
      <c r="F109" s="100"/>
      <c r="G109" s="106"/>
      <c r="H109" s="106"/>
      <c r="I109" s="106"/>
      <c r="J109" s="107"/>
      <c r="K109" s="106"/>
      <c r="L109" s="105"/>
      <c r="M109" s="106"/>
      <c r="N109" s="106"/>
      <c r="O109" s="106"/>
      <c r="P109" s="105"/>
      <c r="Q109" s="108"/>
      <c r="R109" s="100"/>
      <c r="S109" s="100"/>
      <c r="T109" s="100"/>
      <c r="U109" s="100"/>
      <c r="V109" s="100"/>
      <c r="W109" s="100"/>
      <c r="X109" s="100"/>
    </row>
    <row r="110" spans="1:24">
      <c r="A110" s="105"/>
      <c r="B110" s="100"/>
      <c r="C110" s="100"/>
      <c r="D110" s="100"/>
      <c r="E110" s="100"/>
      <c r="F110" s="100"/>
      <c r="G110" s="106"/>
      <c r="H110" s="106"/>
      <c r="I110" s="106"/>
      <c r="J110" s="107"/>
      <c r="K110" s="106"/>
      <c r="L110" s="105"/>
      <c r="M110" s="106"/>
      <c r="N110" s="106"/>
      <c r="O110" s="106"/>
      <c r="P110" s="105"/>
      <c r="Q110" s="108"/>
      <c r="R110" s="100"/>
      <c r="S110" s="100"/>
      <c r="T110" s="100"/>
      <c r="U110" s="100"/>
      <c r="V110" s="100"/>
      <c r="W110" s="100"/>
      <c r="X110" s="100"/>
    </row>
    <row r="111" spans="1:24">
      <c r="A111" s="105"/>
      <c r="B111" s="100"/>
      <c r="C111" s="100"/>
      <c r="D111" s="100"/>
      <c r="E111" s="100"/>
      <c r="F111" s="100"/>
      <c r="G111" s="106"/>
      <c r="H111" s="106"/>
      <c r="I111" s="106"/>
      <c r="J111" s="107"/>
      <c r="K111" s="106"/>
      <c r="L111" s="105"/>
      <c r="M111" s="106"/>
      <c r="N111" s="106"/>
      <c r="O111" s="106"/>
      <c r="P111" s="105"/>
      <c r="Q111" s="108"/>
      <c r="R111" s="100"/>
      <c r="S111" s="100"/>
      <c r="T111" s="100"/>
      <c r="U111" s="100"/>
      <c r="V111" s="100"/>
      <c r="W111" s="100"/>
      <c r="X111" s="100"/>
    </row>
    <row r="112" spans="1:24">
      <c r="A112" s="105"/>
      <c r="B112" s="100"/>
      <c r="C112" s="100"/>
      <c r="D112" s="100"/>
      <c r="E112" s="100"/>
      <c r="F112" s="100"/>
      <c r="G112" s="106"/>
      <c r="H112" s="106"/>
      <c r="I112" s="106"/>
      <c r="J112" s="107"/>
      <c r="K112" s="106"/>
      <c r="L112" s="105"/>
      <c r="M112" s="106"/>
      <c r="N112" s="106"/>
      <c r="O112" s="106"/>
      <c r="P112" s="105"/>
      <c r="Q112" s="108"/>
      <c r="R112" s="100"/>
      <c r="S112" s="100"/>
      <c r="T112" s="100"/>
      <c r="U112" s="100"/>
      <c r="V112" s="100"/>
      <c r="W112" s="100"/>
      <c r="X112" s="100"/>
    </row>
    <row r="113" spans="1:24">
      <c r="A113" s="105"/>
      <c r="B113" s="100"/>
      <c r="C113" s="100"/>
      <c r="D113" s="100"/>
      <c r="E113" s="100"/>
      <c r="F113" s="100"/>
      <c r="G113" s="106"/>
      <c r="H113" s="106"/>
      <c r="I113" s="106"/>
      <c r="J113" s="107"/>
      <c r="K113" s="106"/>
      <c r="L113" s="105"/>
      <c r="M113" s="106"/>
      <c r="N113" s="106"/>
      <c r="O113" s="106"/>
      <c r="P113" s="105"/>
      <c r="Q113" s="108"/>
      <c r="R113" s="100"/>
      <c r="S113" s="100"/>
      <c r="T113" s="100"/>
      <c r="U113" s="100"/>
      <c r="V113" s="100"/>
      <c r="W113" s="100"/>
      <c r="X113" s="100"/>
    </row>
    <row r="114" spans="1:24">
      <c r="A114" s="105"/>
      <c r="B114" s="100"/>
      <c r="C114" s="100"/>
      <c r="D114" s="100"/>
      <c r="E114" s="100"/>
      <c r="F114" s="100"/>
      <c r="G114" s="106"/>
      <c r="H114" s="106"/>
      <c r="I114" s="106"/>
      <c r="J114" s="107"/>
      <c r="K114" s="106"/>
      <c r="L114" s="105"/>
      <c r="M114" s="106"/>
      <c r="N114" s="106"/>
      <c r="O114" s="106"/>
      <c r="P114" s="105"/>
      <c r="Q114" s="108"/>
      <c r="R114" s="100"/>
      <c r="S114" s="100"/>
      <c r="T114" s="100"/>
      <c r="U114" s="100"/>
      <c r="V114" s="100"/>
      <c r="W114" s="100"/>
      <c r="X114" s="100"/>
    </row>
    <row r="115" spans="1:24">
      <c r="A115" s="105"/>
      <c r="B115" s="100"/>
      <c r="C115" s="100"/>
      <c r="D115" s="100"/>
      <c r="E115" s="100"/>
      <c r="F115" s="100"/>
      <c r="G115" s="106"/>
      <c r="H115" s="106"/>
      <c r="I115" s="106"/>
      <c r="J115" s="107"/>
      <c r="K115" s="106"/>
      <c r="L115" s="105"/>
      <c r="M115" s="106"/>
      <c r="N115" s="106"/>
      <c r="O115" s="106"/>
      <c r="P115" s="105"/>
      <c r="Q115" s="108"/>
      <c r="R115" s="100"/>
      <c r="S115" s="100"/>
      <c r="T115" s="100"/>
      <c r="U115" s="100"/>
      <c r="V115" s="100"/>
      <c r="W115" s="100"/>
      <c r="X115" s="100"/>
    </row>
    <row r="116" spans="1:24">
      <c r="A116" s="105"/>
      <c r="B116" s="100"/>
      <c r="C116" s="100"/>
      <c r="D116" s="100"/>
      <c r="E116" s="100"/>
      <c r="F116" s="100"/>
      <c r="G116" s="106"/>
      <c r="H116" s="106"/>
      <c r="I116" s="106"/>
      <c r="J116" s="107"/>
      <c r="K116" s="106"/>
      <c r="L116" s="105"/>
      <c r="M116" s="106"/>
      <c r="N116" s="106"/>
      <c r="O116" s="106"/>
      <c r="P116" s="105"/>
      <c r="Q116" s="108"/>
      <c r="R116" s="100"/>
      <c r="S116" s="100"/>
      <c r="T116" s="100"/>
      <c r="U116" s="100"/>
      <c r="V116" s="100"/>
      <c r="W116" s="100"/>
      <c r="X116" s="100"/>
    </row>
    <row r="117" spans="1:24">
      <c r="A117" s="105"/>
      <c r="B117" s="100"/>
      <c r="C117" s="100"/>
      <c r="D117" s="100"/>
      <c r="E117" s="100"/>
      <c r="F117" s="100"/>
      <c r="G117" s="106"/>
      <c r="H117" s="106"/>
      <c r="I117" s="106"/>
      <c r="J117" s="107"/>
      <c r="K117" s="106"/>
      <c r="L117" s="105"/>
      <c r="M117" s="106"/>
      <c r="N117" s="106"/>
      <c r="O117" s="106"/>
      <c r="P117" s="105"/>
      <c r="Q117" s="108"/>
      <c r="R117" s="100"/>
      <c r="S117" s="100"/>
      <c r="T117" s="100"/>
      <c r="U117" s="100"/>
      <c r="V117" s="100"/>
      <c r="W117" s="100"/>
      <c r="X117" s="100"/>
    </row>
    <row r="118" spans="1:24">
      <c r="A118" s="105"/>
      <c r="B118" s="100"/>
      <c r="C118" s="100"/>
      <c r="D118" s="100"/>
      <c r="E118" s="100"/>
      <c r="F118" s="100"/>
      <c r="G118" s="106"/>
      <c r="H118" s="106"/>
      <c r="I118" s="106"/>
      <c r="J118" s="107"/>
      <c r="K118" s="106"/>
      <c r="L118" s="105"/>
      <c r="M118" s="106"/>
      <c r="N118" s="106"/>
      <c r="O118" s="106"/>
      <c r="P118" s="105"/>
      <c r="Q118" s="108"/>
      <c r="R118" s="100"/>
      <c r="S118" s="100"/>
      <c r="T118" s="100"/>
      <c r="U118" s="100"/>
      <c r="V118" s="100"/>
      <c r="W118" s="100"/>
      <c r="X118" s="100"/>
    </row>
    <row r="119" spans="1:24">
      <c r="A119" s="105"/>
      <c r="B119" s="100"/>
      <c r="C119" s="100"/>
      <c r="D119" s="100"/>
      <c r="E119" s="100"/>
      <c r="F119" s="100"/>
      <c r="G119" s="106"/>
      <c r="H119" s="106"/>
      <c r="I119" s="106"/>
      <c r="J119" s="107"/>
      <c r="K119" s="106"/>
      <c r="L119" s="105"/>
      <c r="M119" s="106"/>
      <c r="N119" s="106"/>
      <c r="O119" s="106"/>
      <c r="P119" s="105"/>
      <c r="Q119" s="108"/>
      <c r="R119" s="100"/>
      <c r="S119" s="100"/>
      <c r="T119" s="100"/>
      <c r="U119" s="100"/>
      <c r="V119" s="100"/>
      <c r="W119" s="100"/>
      <c r="X119" s="100"/>
    </row>
    <row r="120" spans="1:24">
      <c r="A120" s="105"/>
      <c r="B120" s="100"/>
      <c r="C120" s="100"/>
      <c r="D120" s="100"/>
      <c r="E120" s="100"/>
      <c r="F120" s="100"/>
      <c r="G120" s="106"/>
      <c r="H120" s="106"/>
      <c r="I120" s="106"/>
      <c r="J120" s="107"/>
      <c r="K120" s="106"/>
      <c r="L120" s="105"/>
      <c r="M120" s="106"/>
      <c r="N120" s="106"/>
      <c r="O120" s="106"/>
      <c r="P120" s="105"/>
      <c r="Q120" s="108"/>
      <c r="R120" s="100"/>
      <c r="S120" s="100"/>
      <c r="T120" s="100"/>
      <c r="U120" s="100"/>
      <c r="V120" s="100"/>
      <c r="W120" s="100"/>
      <c r="X120" s="100"/>
    </row>
    <row r="121" spans="1:24">
      <c r="A121" s="105"/>
      <c r="B121" s="100"/>
      <c r="C121" s="100"/>
      <c r="D121" s="100"/>
      <c r="E121" s="100"/>
      <c r="F121" s="100"/>
      <c r="G121" s="106"/>
      <c r="H121" s="106"/>
      <c r="I121" s="106"/>
      <c r="J121" s="107"/>
      <c r="K121" s="106"/>
      <c r="L121" s="105"/>
      <c r="M121" s="106"/>
      <c r="N121" s="106"/>
      <c r="O121" s="106"/>
      <c r="P121" s="105"/>
      <c r="Q121" s="108"/>
      <c r="R121" s="100"/>
      <c r="S121" s="100"/>
      <c r="T121" s="100"/>
      <c r="U121" s="100"/>
      <c r="V121" s="100"/>
      <c r="W121" s="100"/>
      <c r="X121" s="100"/>
    </row>
    <row r="122" spans="1:24">
      <c r="A122" s="105"/>
      <c r="B122" s="100"/>
      <c r="C122" s="100"/>
      <c r="D122" s="100"/>
      <c r="E122" s="100"/>
      <c r="F122" s="100"/>
      <c r="G122" s="106"/>
      <c r="H122" s="106"/>
      <c r="I122" s="106"/>
      <c r="J122" s="107"/>
      <c r="K122" s="106"/>
      <c r="L122" s="105"/>
      <c r="M122" s="106"/>
      <c r="N122" s="106"/>
      <c r="O122" s="106"/>
      <c r="P122" s="105"/>
      <c r="Q122" s="108"/>
      <c r="R122" s="100"/>
      <c r="S122" s="100"/>
      <c r="T122" s="100"/>
      <c r="U122" s="100"/>
      <c r="V122" s="100"/>
      <c r="W122" s="100"/>
      <c r="X122" s="100"/>
    </row>
    <row r="123" spans="1:24">
      <c r="A123" s="105"/>
      <c r="B123" s="100"/>
      <c r="C123" s="100"/>
      <c r="D123" s="100"/>
      <c r="E123" s="100"/>
      <c r="F123" s="100"/>
      <c r="G123" s="106"/>
      <c r="H123" s="106"/>
      <c r="I123" s="106"/>
      <c r="J123" s="107"/>
      <c r="K123" s="106"/>
      <c r="L123" s="105"/>
      <c r="M123" s="106"/>
      <c r="N123" s="106"/>
      <c r="O123" s="106"/>
      <c r="P123" s="105"/>
      <c r="Q123" s="108"/>
      <c r="R123" s="100"/>
      <c r="S123" s="100"/>
      <c r="T123" s="100"/>
      <c r="U123" s="100"/>
      <c r="V123" s="100"/>
      <c r="W123" s="100"/>
      <c r="X123" s="100"/>
    </row>
    <row r="124" spans="1:24">
      <c r="A124" s="105"/>
      <c r="B124" s="100"/>
      <c r="C124" s="100"/>
      <c r="D124" s="100"/>
      <c r="E124" s="100"/>
      <c r="F124" s="100"/>
      <c r="G124" s="106"/>
      <c r="H124" s="106"/>
      <c r="I124" s="106"/>
      <c r="J124" s="107"/>
      <c r="K124" s="106"/>
      <c r="L124" s="105"/>
      <c r="M124" s="106"/>
      <c r="N124" s="106"/>
      <c r="O124" s="106"/>
      <c r="P124" s="105"/>
      <c r="Q124" s="108"/>
      <c r="R124" s="100"/>
      <c r="S124" s="100"/>
      <c r="T124" s="100"/>
      <c r="U124" s="100"/>
      <c r="V124" s="100"/>
      <c r="W124" s="100"/>
      <c r="X124" s="100"/>
    </row>
    <row r="125" spans="1:24">
      <c r="A125" s="105"/>
      <c r="B125" s="100"/>
      <c r="C125" s="100"/>
      <c r="D125" s="100"/>
      <c r="E125" s="100"/>
      <c r="F125" s="100"/>
      <c r="G125" s="106"/>
      <c r="H125" s="106"/>
      <c r="I125" s="106"/>
      <c r="J125" s="107"/>
      <c r="K125" s="106"/>
      <c r="L125" s="105"/>
      <c r="M125" s="106"/>
      <c r="N125" s="106"/>
      <c r="O125" s="106"/>
      <c r="P125" s="105"/>
      <c r="Q125" s="108"/>
      <c r="R125" s="100"/>
      <c r="S125" s="100"/>
      <c r="T125" s="100"/>
      <c r="U125" s="100"/>
      <c r="V125" s="100"/>
      <c r="W125" s="100"/>
      <c r="X125" s="100"/>
    </row>
    <row r="126" spans="1:24">
      <c r="A126" s="105"/>
      <c r="B126" s="100"/>
      <c r="C126" s="100"/>
      <c r="D126" s="100"/>
      <c r="E126" s="100"/>
      <c r="F126" s="100"/>
      <c r="G126" s="106"/>
      <c r="H126" s="106"/>
      <c r="I126" s="106"/>
      <c r="J126" s="107"/>
      <c r="K126" s="106"/>
      <c r="L126" s="105"/>
      <c r="M126" s="106"/>
      <c r="N126" s="106"/>
      <c r="O126" s="106"/>
      <c r="P126" s="105"/>
      <c r="Q126" s="108"/>
      <c r="R126" s="100"/>
      <c r="S126" s="100"/>
      <c r="T126" s="100"/>
      <c r="U126" s="100"/>
      <c r="V126" s="100"/>
      <c r="W126" s="100"/>
      <c r="X126" s="100"/>
    </row>
    <row r="127" spans="1:24">
      <c r="A127" s="105"/>
      <c r="B127" s="100"/>
      <c r="C127" s="100"/>
      <c r="D127" s="100"/>
      <c r="E127" s="100"/>
      <c r="F127" s="100"/>
      <c r="G127" s="106"/>
      <c r="H127" s="106"/>
      <c r="I127" s="106"/>
      <c r="J127" s="107"/>
      <c r="K127" s="106"/>
      <c r="L127" s="105"/>
      <c r="M127" s="106"/>
      <c r="N127" s="106"/>
      <c r="O127" s="106"/>
      <c r="P127" s="105"/>
      <c r="Q127" s="108"/>
      <c r="R127" s="100"/>
      <c r="S127" s="100"/>
      <c r="T127" s="100"/>
      <c r="U127" s="100"/>
      <c r="V127" s="100"/>
      <c r="W127" s="100"/>
      <c r="X127" s="100"/>
    </row>
    <row r="128" spans="1:24">
      <c r="A128" s="105"/>
      <c r="B128" s="100"/>
      <c r="C128" s="100"/>
      <c r="D128" s="100"/>
      <c r="E128" s="100"/>
      <c r="F128" s="100"/>
      <c r="G128" s="106"/>
      <c r="H128" s="106"/>
      <c r="I128" s="106"/>
      <c r="J128" s="107"/>
      <c r="K128" s="106"/>
      <c r="L128" s="105"/>
      <c r="M128" s="106"/>
      <c r="N128" s="106"/>
      <c r="O128" s="106"/>
      <c r="P128" s="105"/>
      <c r="Q128" s="108"/>
      <c r="R128" s="100"/>
      <c r="S128" s="100"/>
      <c r="T128" s="100"/>
      <c r="U128" s="100"/>
      <c r="V128" s="100"/>
      <c r="W128" s="100"/>
      <c r="X128" s="100"/>
    </row>
    <row r="129" spans="1:24">
      <c r="A129" s="105"/>
      <c r="B129" s="100"/>
      <c r="C129" s="100"/>
      <c r="D129" s="100"/>
      <c r="E129" s="100"/>
      <c r="F129" s="100"/>
      <c r="G129" s="106"/>
      <c r="H129" s="106"/>
      <c r="I129" s="106"/>
      <c r="J129" s="107"/>
      <c r="K129" s="106"/>
      <c r="L129" s="105"/>
      <c r="M129" s="106"/>
      <c r="N129" s="106"/>
      <c r="O129" s="106"/>
      <c r="P129" s="105"/>
      <c r="Q129" s="108"/>
      <c r="R129" s="100"/>
      <c r="S129" s="100"/>
      <c r="T129" s="100"/>
      <c r="U129" s="100"/>
      <c r="V129" s="100"/>
      <c r="W129" s="100"/>
      <c r="X129" s="100"/>
    </row>
    <row r="130" spans="1:24">
      <c r="A130" s="105"/>
      <c r="B130" s="100"/>
      <c r="C130" s="100"/>
      <c r="D130" s="100"/>
      <c r="E130" s="100"/>
      <c r="F130" s="100"/>
      <c r="G130" s="106"/>
      <c r="H130" s="106"/>
      <c r="I130" s="106"/>
      <c r="J130" s="107"/>
      <c r="K130" s="106"/>
      <c r="L130" s="105"/>
      <c r="M130" s="106"/>
      <c r="N130" s="106"/>
      <c r="O130" s="106"/>
      <c r="P130" s="105"/>
      <c r="Q130" s="108"/>
      <c r="R130" s="100"/>
      <c r="S130" s="100"/>
      <c r="T130" s="100"/>
      <c r="U130" s="100"/>
      <c r="V130" s="100"/>
      <c r="W130" s="100"/>
      <c r="X130" s="100"/>
    </row>
    <row r="131" spans="1:24">
      <c r="A131" s="105"/>
      <c r="B131" s="100"/>
      <c r="C131" s="100"/>
      <c r="D131" s="100"/>
      <c r="E131" s="100"/>
      <c r="F131" s="100"/>
      <c r="G131" s="106"/>
      <c r="H131" s="106"/>
      <c r="I131" s="106"/>
      <c r="J131" s="107"/>
      <c r="K131" s="106"/>
      <c r="L131" s="105"/>
      <c r="M131" s="106"/>
      <c r="N131" s="106"/>
      <c r="O131" s="106"/>
      <c r="P131" s="105"/>
      <c r="Q131" s="108"/>
      <c r="R131" s="100"/>
      <c r="S131" s="100"/>
      <c r="T131" s="100"/>
      <c r="U131" s="100"/>
      <c r="V131" s="100"/>
      <c r="W131" s="100"/>
      <c r="X131" s="100"/>
    </row>
    <row r="132" spans="1:24">
      <c r="A132" s="105"/>
      <c r="B132" s="100"/>
      <c r="C132" s="100"/>
      <c r="D132" s="100"/>
      <c r="E132" s="100"/>
      <c r="F132" s="100"/>
      <c r="G132" s="106"/>
      <c r="H132" s="106"/>
      <c r="I132" s="106"/>
      <c r="J132" s="107"/>
      <c r="K132" s="106"/>
      <c r="L132" s="105"/>
      <c r="M132" s="106"/>
      <c r="N132" s="106"/>
      <c r="O132" s="106"/>
      <c r="P132" s="105"/>
      <c r="Q132" s="108"/>
      <c r="R132" s="100"/>
      <c r="S132" s="100"/>
      <c r="T132" s="100"/>
      <c r="U132" s="100"/>
      <c r="V132" s="100"/>
      <c r="W132" s="100"/>
      <c r="X132" s="100"/>
    </row>
    <row r="133" spans="1:24">
      <c r="A133" s="105"/>
      <c r="B133" s="100"/>
      <c r="C133" s="100"/>
      <c r="D133" s="100"/>
      <c r="E133" s="100"/>
      <c r="F133" s="100"/>
      <c r="G133" s="106"/>
      <c r="H133" s="106"/>
      <c r="I133" s="106"/>
      <c r="J133" s="107"/>
      <c r="K133" s="106"/>
      <c r="L133" s="105"/>
      <c r="M133" s="106"/>
      <c r="N133" s="106"/>
      <c r="O133" s="106"/>
      <c r="P133" s="105"/>
      <c r="Q133" s="108"/>
      <c r="R133" s="100"/>
      <c r="S133" s="100"/>
      <c r="T133" s="100"/>
      <c r="U133" s="100"/>
      <c r="V133" s="100"/>
      <c r="W133" s="100"/>
      <c r="X133" s="100"/>
    </row>
    <row r="134" spans="1:24">
      <c r="A134" s="105"/>
      <c r="B134" s="100"/>
      <c r="C134" s="100"/>
      <c r="D134" s="100"/>
      <c r="E134" s="100"/>
      <c r="F134" s="100"/>
      <c r="G134" s="106"/>
      <c r="H134" s="106"/>
      <c r="I134" s="106"/>
      <c r="J134" s="107"/>
      <c r="K134" s="106"/>
      <c r="L134" s="105"/>
      <c r="M134" s="106"/>
      <c r="N134" s="106"/>
      <c r="O134" s="106"/>
      <c r="P134" s="105"/>
      <c r="Q134" s="108"/>
      <c r="R134" s="100"/>
      <c r="S134" s="100"/>
      <c r="T134" s="100"/>
      <c r="U134" s="100"/>
      <c r="V134" s="100"/>
      <c r="W134" s="100"/>
      <c r="X134" s="100"/>
    </row>
    <row r="135" spans="1:24">
      <c r="A135" s="105"/>
      <c r="B135" s="100"/>
      <c r="C135" s="100"/>
      <c r="D135" s="100"/>
      <c r="E135" s="100"/>
      <c r="F135" s="100"/>
      <c r="G135" s="106"/>
      <c r="H135" s="106"/>
      <c r="I135" s="106"/>
      <c r="J135" s="107"/>
      <c r="K135" s="106"/>
      <c r="L135" s="105"/>
      <c r="M135" s="106"/>
      <c r="N135" s="106"/>
      <c r="O135" s="106"/>
      <c r="P135" s="105"/>
      <c r="Q135" s="108"/>
      <c r="R135" s="100"/>
      <c r="S135" s="100"/>
      <c r="T135" s="100"/>
      <c r="U135" s="100"/>
      <c r="V135" s="100"/>
      <c r="W135" s="100"/>
      <c r="X135" s="100"/>
    </row>
    <row r="136" spans="1:24">
      <c r="A136" s="105"/>
      <c r="B136" s="100"/>
      <c r="C136" s="100"/>
      <c r="D136" s="100"/>
      <c r="E136" s="100"/>
      <c r="F136" s="100"/>
      <c r="G136" s="106"/>
      <c r="H136" s="106"/>
      <c r="I136" s="106"/>
      <c r="J136" s="107"/>
      <c r="K136" s="106"/>
      <c r="L136" s="105"/>
      <c r="M136" s="106"/>
      <c r="N136" s="106"/>
      <c r="O136" s="106"/>
      <c r="P136" s="105"/>
      <c r="Q136" s="108"/>
      <c r="R136" s="100"/>
      <c r="S136" s="100"/>
      <c r="T136" s="100"/>
      <c r="U136" s="100"/>
      <c r="V136" s="100"/>
      <c r="W136" s="100"/>
      <c r="X136" s="100"/>
    </row>
    <row r="137" spans="1:24">
      <c r="A137" s="105"/>
      <c r="B137" s="100"/>
      <c r="C137" s="100"/>
      <c r="D137" s="100"/>
      <c r="E137" s="100"/>
      <c r="F137" s="100"/>
      <c r="G137" s="106"/>
      <c r="H137" s="106"/>
      <c r="I137" s="106"/>
      <c r="J137" s="107"/>
      <c r="K137" s="106"/>
      <c r="L137" s="105"/>
      <c r="M137" s="106"/>
      <c r="N137" s="106"/>
      <c r="O137" s="106"/>
      <c r="P137" s="105"/>
      <c r="Q137" s="108"/>
      <c r="R137" s="100"/>
      <c r="S137" s="100"/>
      <c r="T137" s="100"/>
      <c r="U137" s="100"/>
      <c r="V137" s="100"/>
      <c r="W137" s="100"/>
      <c r="X137" s="100"/>
    </row>
    <row r="138" spans="1:24">
      <c r="A138" s="105"/>
      <c r="B138" s="100"/>
      <c r="C138" s="100"/>
      <c r="D138" s="100"/>
      <c r="E138" s="100"/>
      <c r="F138" s="100"/>
      <c r="G138" s="106"/>
      <c r="H138" s="106"/>
      <c r="I138" s="106"/>
      <c r="J138" s="107"/>
      <c r="K138" s="106"/>
      <c r="L138" s="105"/>
      <c r="M138" s="106"/>
      <c r="N138" s="106"/>
      <c r="O138" s="106"/>
      <c r="P138" s="105"/>
      <c r="Q138" s="108"/>
      <c r="R138" s="100"/>
      <c r="S138" s="100"/>
      <c r="T138" s="100"/>
      <c r="U138" s="100"/>
      <c r="V138" s="100"/>
      <c r="W138" s="100"/>
      <c r="X138" s="100"/>
    </row>
    <row r="139" spans="1:24">
      <c r="A139" s="105"/>
      <c r="B139" s="100"/>
      <c r="C139" s="100"/>
      <c r="D139" s="100"/>
      <c r="E139" s="100"/>
      <c r="F139" s="100"/>
      <c r="G139" s="106"/>
      <c r="H139" s="106"/>
      <c r="I139" s="106"/>
      <c r="J139" s="107"/>
      <c r="K139" s="106"/>
      <c r="L139" s="105"/>
      <c r="M139" s="106"/>
      <c r="N139" s="106"/>
      <c r="O139" s="106"/>
      <c r="P139" s="105"/>
      <c r="Q139" s="108"/>
      <c r="R139" s="100"/>
      <c r="S139" s="100"/>
      <c r="T139" s="100"/>
      <c r="U139" s="100"/>
      <c r="V139" s="100"/>
      <c r="W139" s="100"/>
      <c r="X139" s="100"/>
    </row>
    <row r="140" spans="1:24">
      <c r="A140" s="105"/>
      <c r="B140" s="100"/>
      <c r="C140" s="100"/>
      <c r="D140" s="100"/>
      <c r="E140" s="100"/>
      <c r="F140" s="100"/>
      <c r="G140" s="106"/>
      <c r="H140" s="106"/>
      <c r="I140" s="106"/>
      <c r="J140" s="107"/>
      <c r="K140" s="106"/>
      <c r="L140" s="105"/>
      <c r="M140" s="106"/>
      <c r="N140" s="106"/>
      <c r="O140" s="106"/>
      <c r="P140" s="105"/>
      <c r="Q140" s="108"/>
      <c r="R140" s="100"/>
      <c r="S140" s="100"/>
      <c r="T140" s="100"/>
      <c r="U140" s="100"/>
      <c r="V140" s="100"/>
      <c r="W140" s="100"/>
      <c r="X140" s="100"/>
    </row>
    <row r="141" spans="1:24">
      <c r="A141" s="105"/>
      <c r="B141" s="100"/>
      <c r="C141" s="100"/>
      <c r="D141" s="100"/>
      <c r="E141" s="100"/>
      <c r="F141" s="100"/>
      <c r="G141" s="106"/>
      <c r="H141" s="106"/>
      <c r="I141" s="106"/>
      <c r="J141" s="107"/>
      <c r="K141" s="106"/>
      <c r="L141" s="105"/>
      <c r="M141" s="106"/>
      <c r="N141" s="106"/>
      <c r="O141" s="106"/>
      <c r="P141" s="105"/>
      <c r="Q141" s="108"/>
      <c r="R141" s="100"/>
      <c r="S141" s="100"/>
      <c r="T141" s="100"/>
      <c r="U141" s="100"/>
      <c r="V141" s="100"/>
      <c r="W141" s="100"/>
      <c r="X141" s="100"/>
    </row>
    <row r="142" spans="1:24">
      <c r="A142" s="105"/>
      <c r="B142" s="100"/>
      <c r="C142" s="100"/>
      <c r="D142" s="100"/>
      <c r="E142" s="100"/>
      <c r="F142" s="100"/>
      <c r="G142" s="106"/>
      <c r="H142" s="106"/>
      <c r="I142" s="106"/>
      <c r="J142" s="107"/>
      <c r="K142" s="106"/>
      <c r="L142" s="105"/>
      <c r="M142" s="106"/>
      <c r="N142" s="106"/>
      <c r="O142" s="106"/>
      <c r="P142" s="105"/>
      <c r="Q142" s="108"/>
      <c r="R142" s="100"/>
      <c r="S142" s="100"/>
      <c r="T142" s="100"/>
      <c r="U142" s="100"/>
      <c r="V142" s="100"/>
      <c r="W142" s="100"/>
      <c r="X142" s="100"/>
    </row>
    <row r="143" spans="1:24">
      <c r="A143" s="105"/>
      <c r="B143" s="100"/>
      <c r="C143" s="100"/>
      <c r="D143" s="100"/>
      <c r="E143" s="100"/>
      <c r="F143" s="100"/>
      <c r="G143" s="106"/>
      <c r="H143" s="106"/>
      <c r="I143" s="106"/>
      <c r="J143" s="107"/>
      <c r="K143" s="106"/>
      <c r="L143" s="105"/>
      <c r="M143" s="106"/>
      <c r="N143" s="106"/>
      <c r="O143" s="106"/>
      <c r="P143" s="105"/>
      <c r="Q143" s="108"/>
      <c r="R143" s="100"/>
      <c r="S143" s="100"/>
      <c r="T143" s="100"/>
      <c r="U143" s="100"/>
      <c r="V143" s="100"/>
      <c r="W143" s="100"/>
      <c r="X143" s="100"/>
    </row>
    <row r="144" spans="1:24">
      <c r="A144" s="105"/>
      <c r="B144" s="100"/>
      <c r="C144" s="100"/>
      <c r="D144" s="100"/>
      <c r="E144" s="100"/>
      <c r="F144" s="100"/>
      <c r="G144" s="106"/>
      <c r="H144" s="106"/>
      <c r="I144" s="106"/>
      <c r="J144" s="107"/>
      <c r="K144" s="106"/>
      <c r="L144" s="105"/>
      <c r="M144" s="106"/>
      <c r="N144" s="106"/>
      <c r="O144" s="106"/>
      <c r="P144" s="105"/>
      <c r="Q144" s="108"/>
      <c r="R144" s="100"/>
      <c r="S144" s="100"/>
      <c r="T144" s="100"/>
      <c r="U144" s="100"/>
      <c r="V144" s="100"/>
      <c r="W144" s="100"/>
      <c r="X144" s="100"/>
    </row>
    <row r="145" spans="1:24">
      <c r="A145" s="105"/>
      <c r="B145" s="100"/>
      <c r="C145" s="100"/>
      <c r="D145" s="100"/>
      <c r="E145" s="100"/>
      <c r="F145" s="100"/>
      <c r="G145" s="106"/>
      <c r="H145" s="106"/>
      <c r="I145" s="106"/>
      <c r="J145" s="107"/>
      <c r="K145" s="106"/>
      <c r="L145" s="105"/>
      <c r="M145" s="106"/>
      <c r="N145" s="106"/>
      <c r="O145" s="106"/>
      <c r="P145" s="105"/>
      <c r="Q145" s="108"/>
      <c r="R145" s="100"/>
      <c r="S145" s="100"/>
      <c r="T145" s="100"/>
      <c r="U145" s="100"/>
      <c r="V145" s="100"/>
      <c r="W145" s="100"/>
      <c r="X145" s="100"/>
    </row>
    <row r="146" spans="1:24">
      <c r="A146" s="105"/>
      <c r="B146" s="100"/>
      <c r="C146" s="100"/>
      <c r="D146" s="100"/>
      <c r="E146" s="100"/>
      <c r="F146" s="100"/>
      <c r="G146" s="106"/>
      <c r="H146" s="106"/>
      <c r="I146" s="106"/>
      <c r="J146" s="107"/>
      <c r="K146" s="106"/>
      <c r="L146" s="105"/>
      <c r="M146" s="106"/>
      <c r="N146" s="106"/>
      <c r="O146" s="106"/>
      <c r="P146" s="105"/>
      <c r="Q146" s="108"/>
      <c r="R146" s="100"/>
      <c r="S146" s="100"/>
      <c r="T146" s="100"/>
      <c r="U146" s="100"/>
      <c r="V146" s="100"/>
      <c r="W146" s="100"/>
      <c r="X146" s="100"/>
    </row>
    <row r="147" spans="1:24">
      <c r="A147" s="105"/>
      <c r="B147" s="100"/>
      <c r="C147" s="100"/>
      <c r="D147" s="100"/>
      <c r="E147" s="100"/>
      <c r="F147" s="100"/>
      <c r="G147" s="106"/>
      <c r="H147" s="106"/>
      <c r="I147" s="106"/>
      <c r="J147" s="107"/>
      <c r="K147" s="106"/>
      <c r="L147" s="105"/>
      <c r="M147" s="106"/>
      <c r="N147" s="106"/>
      <c r="O147" s="106"/>
      <c r="P147" s="105"/>
      <c r="Q147" s="108"/>
      <c r="R147" s="100"/>
      <c r="S147" s="100"/>
      <c r="T147" s="100"/>
      <c r="U147" s="100"/>
      <c r="V147" s="100"/>
      <c r="W147" s="100"/>
      <c r="X147" s="100"/>
    </row>
    <row r="148" spans="1:24">
      <c r="A148" s="105"/>
      <c r="B148" s="100"/>
      <c r="C148" s="100"/>
      <c r="D148" s="100"/>
      <c r="E148" s="100"/>
      <c r="F148" s="100"/>
      <c r="G148" s="106"/>
      <c r="H148" s="106"/>
      <c r="I148" s="106"/>
      <c r="J148" s="107"/>
      <c r="K148" s="106"/>
      <c r="L148" s="105"/>
      <c r="M148" s="106"/>
      <c r="N148" s="106"/>
      <c r="O148" s="106"/>
      <c r="P148" s="105"/>
      <c r="Q148" s="108"/>
      <c r="R148" s="100"/>
      <c r="S148" s="100"/>
      <c r="T148" s="100"/>
      <c r="U148" s="100"/>
      <c r="V148" s="100"/>
      <c r="W148" s="100"/>
      <c r="X148" s="100"/>
    </row>
    <row r="149" spans="1:24">
      <c r="A149" s="105"/>
      <c r="B149" s="100"/>
      <c r="C149" s="100"/>
      <c r="D149" s="100"/>
      <c r="E149" s="100"/>
      <c r="F149" s="100"/>
      <c r="G149" s="106"/>
      <c r="H149" s="106"/>
      <c r="I149" s="106"/>
      <c r="J149" s="107"/>
      <c r="K149" s="106"/>
      <c r="L149" s="105"/>
      <c r="M149" s="106"/>
      <c r="N149" s="106"/>
      <c r="O149" s="106"/>
      <c r="P149" s="105"/>
      <c r="Q149" s="108"/>
      <c r="R149" s="100"/>
      <c r="S149" s="100"/>
      <c r="T149" s="100"/>
      <c r="U149" s="100"/>
      <c r="V149" s="100"/>
      <c r="W149" s="100"/>
      <c r="X149" s="100"/>
    </row>
    <row r="150" spans="1:24">
      <c r="A150" s="105"/>
      <c r="B150" s="100"/>
      <c r="C150" s="100"/>
      <c r="D150" s="100"/>
      <c r="E150" s="100"/>
      <c r="F150" s="100"/>
      <c r="G150" s="106"/>
      <c r="H150" s="106"/>
      <c r="I150" s="106"/>
      <c r="J150" s="107"/>
      <c r="K150" s="106"/>
      <c r="L150" s="105"/>
      <c r="M150" s="106"/>
      <c r="N150" s="106"/>
      <c r="O150" s="106"/>
      <c r="P150" s="105"/>
      <c r="Q150" s="108"/>
      <c r="R150" s="100"/>
      <c r="S150" s="100"/>
      <c r="T150" s="100"/>
      <c r="U150" s="100"/>
      <c r="V150" s="100"/>
      <c r="W150" s="100"/>
      <c r="X150" s="100"/>
    </row>
    <row r="151" spans="1:24">
      <c r="A151" s="105"/>
      <c r="B151" s="100"/>
      <c r="C151" s="100"/>
      <c r="D151" s="100"/>
      <c r="E151" s="100"/>
      <c r="F151" s="100"/>
      <c r="G151" s="106"/>
      <c r="H151" s="106"/>
      <c r="I151" s="106"/>
      <c r="J151" s="107"/>
      <c r="K151" s="106"/>
      <c r="L151" s="105"/>
      <c r="M151" s="106"/>
      <c r="N151" s="106"/>
      <c r="O151" s="106"/>
      <c r="P151" s="105"/>
      <c r="Q151" s="108"/>
      <c r="R151" s="100"/>
      <c r="S151" s="100"/>
      <c r="T151" s="100"/>
      <c r="U151" s="100"/>
      <c r="V151" s="100"/>
      <c r="W151" s="100"/>
      <c r="X151" s="100"/>
    </row>
    <row r="152" spans="1:24">
      <c r="A152" s="105"/>
      <c r="B152" s="100"/>
      <c r="C152" s="100"/>
      <c r="D152" s="100"/>
      <c r="E152" s="100"/>
      <c r="F152" s="100"/>
      <c r="G152" s="106"/>
      <c r="H152" s="106"/>
      <c r="I152" s="106"/>
      <c r="J152" s="107"/>
      <c r="K152" s="106"/>
      <c r="L152" s="105"/>
      <c r="M152" s="106"/>
      <c r="N152" s="106"/>
      <c r="O152" s="106"/>
      <c r="P152" s="105"/>
      <c r="Q152" s="108"/>
      <c r="R152" s="100"/>
      <c r="S152" s="100"/>
      <c r="T152" s="100"/>
      <c r="U152" s="100"/>
      <c r="V152" s="100"/>
      <c r="W152" s="100"/>
      <c r="X152" s="100"/>
    </row>
    <row r="153" spans="1:24">
      <c r="A153" s="105"/>
      <c r="B153" s="100"/>
      <c r="C153" s="100"/>
      <c r="D153" s="100"/>
      <c r="E153" s="100"/>
      <c r="F153" s="100"/>
      <c r="G153" s="106"/>
      <c r="H153" s="106"/>
      <c r="I153" s="106"/>
      <c r="J153" s="107"/>
      <c r="K153" s="106"/>
      <c r="L153" s="105"/>
      <c r="M153" s="106"/>
      <c r="N153" s="106"/>
      <c r="O153" s="106"/>
      <c r="P153" s="105"/>
      <c r="Q153" s="108"/>
      <c r="R153" s="100"/>
      <c r="S153" s="100"/>
      <c r="T153" s="100"/>
      <c r="U153" s="100"/>
      <c r="V153" s="100"/>
      <c r="W153" s="100"/>
      <c r="X153" s="100"/>
    </row>
    <row r="154" spans="1:24">
      <c r="A154" s="105"/>
      <c r="B154" s="100"/>
      <c r="C154" s="100"/>
      <c r="D154" s="100"/>
      <c r="E154" s="100"/>
      <c r="F154" s="100"/>
      <c r="G154" s="106"/>
      <c r="H154" s="106"/>
      <c r="I154" s="106"/>
      <c r="J154" s="107"/>
      <c r="K154" s="106"/>
      <c r="L154" s="105"/>
      <c r="M154" s="106"/>
      <c r="N154" s="106"/>
      <c r="O154" s="106"/>
      <c r="P154" s="105"/>
      <c r="Q154" s="108"/>
      <c r="R154" s="100"/>
      <c r="S154" s="100"/>
      <c r="T154" s="100"/>
      <c r="U154" s="100"/>
      <c r="V154" s="100"/>
      <c r="W154" s="100"/>
      <c r="X154" s="100"/>
    </row>
    <row r="155" spans="1:24">
      <c r="A155" s="105"/>
      <c r="B155" s="100"/>
      <c r="C155" s="100"/>
      <c r="D155" s="100"/>
      <c r="E155" s="100"/>
      <c r="F155" s="100"/>
      <c r="G155" s="106"/>
      <c r="H155" s="106"/>
      <c r="I155" s="106"/>
      <c r="J155" s="107"/>
      <c r="K155" s="106"/>
      <c r="L155" s="105"/>
      <c r="M155" s="106"/>
      <c r="N155" s="106"/>
      <c r="O155" s="106"/>
      <c r="P155" s="105"/>
      <c r="Q155" s="108"/>
      <c r="R155" s="100"/>
      <c r="S155" s="100"/>
      <c r="T155" s="100"/>
      <c r="U155" s="100"/>
      <c r="V155" s="100"/>
      <c r="W155" s="100"/>
      <c r="X155" s="100"/>
    </row>
    <row r="156" spans="1:24">
      <c r="A156" s="105"/>
      <c r="B156" s="100"/>
      <c r="C156" s="100"/>
      <c r="D156" s="100"/>
      <c r="E156" s="100"/>
      <c r="F156" s="100"/>
      <c r="G156" s="106"/>
      <c r="H156" s="106"/>
      <c r="I156" s="106"/>
      <c r="J156" s="107"/>
      <c r="K156" s="106"/>
      <c r="L156" s="105"/>
      <c r="M156" s="106"/>
      <c r="N156" s="106"/>
      <c r="O156" s="106"/>
      <c r="P156" s="105"/>
      <c r="Q156" s="108"/>
      <c r="R156" s="100"/>
      <c r="S156" s="100"/>
      <c r="T156" s="100"/>
      <c r="U156" s="100"/>
      <c r="V156" s="100"/>
      <c r="W156" s="100"/>
      <c r="X156" s="100"/>
    </row>
    <row r="157" spans="1:24">
      <c r="A157" s="105"/>
      <c r="B157" s="100"/>
      <c r="C157" s="100"/>
      <c r="D157" s="100"/>
      <c r="E157" s="100"/>
      <c r="F157" s="100"/>
      <c r="G157" s="106"/>
      <c r="H157" s="106"/>
      <c r="I157" s="106"/>
      <c r="J157" s="107"/>
      <c r="K157" s="106"/>
      <c r="L157" s="105"/>
      <c r="M157" s="106"/>
      <c r="N157" s="106"/>
      <c r="O157" s="106"/>
      <c r="P157" s="105"/>
      <c r="Q157" s="108"/>
      <c r="R157" s="100"/>
      <c r="S157" s="100"/>
      <c r="T157" s="100"/>
      <c r="U157" s="100"/>
      <c r="V157" s="100"/>
      <c r="W157" s="100"/>
      <c r="X157" s="100"/>
    </row>
    <row r="158" spans="1:24">
      <c r="A158" s="105"/>
      <c r="B158" s="100"/>
      <c r="C158" s="100"/>
      <c r="D158" s="100"/>
      <c r="E158" s="100"/>
      <c r="F158" s="100"/>
      <c r="G158" s="106"/>
      <c r="H158" s="106"/>
      <c r="I158" s="106"/>
      <c r="J158" s="107"/>
      <c r="K158" s="106"/>
      <c r="L158" s="105"/>
      <c r="M158" s="106"/>
      <c r="N158" s="106"/>
      <c r="O158" s="106"/>
      <c r="P158" s="105"/>
      <c r="Q158" s="108"/>
      <c r="R158" s="100"/>
      <c r="S158" s="100"/>
      <c r="T158" s="100"/>
      <c r="U158" s="100"/>
      <c r="V158" s="100"/>
      <c r="W158" s="100"/>
      <c r="X158" s="100"/>
    </row>
    <row r="159" spans="1:24">
      <c r="A159" s="105"/>
      <c r="B159" s="100"/>
      <c r="C159" s="100"/>
      <c r="D159" s="100"/>
      <c r="E159" s="100"/>
      <c r="F159" s="100"/>
      <c r="G159" s="106"/>
      <c r="H159" s="106"/>
      <c r="I159" s="106"/>
      <c r="J159" s="107"/>
      <c r="K159" s="106"/>
      <c r="L159" s="105"/>
      <c r="M159" s="106"/>
      <c r="N159" s="106"/>
      <c r="O159" s="106"/>
      <c r="P159" s="105"/>
      <c r="Q159" s="108"/>
      <c r="R159" s="100"/>
      <c r="S159" s="100"/>
      <c r="T159" s="100"/>
      <c r="U159" s="100"/>
      <c r="V159" s="100"/>
      <c r="W159" s="100"/>
      <c r="X159" s="100"/>
    </row>
    <row r="160" spans="1:24">
      <c r="A160" s="105"/>
      <c r="B160" s="100"/>
      <c r="C160" s="100"/>
      <c r="D160" s="100"/>
      <c r="E160" s="100"/>
      <c r="F160" s="100"/>
      <c r="G160" s="106"/>
      <c r="H160" s="106"/>
      <c r="I160" s="106"/>
      <c r="J160" s="107"/>
      <c r="K160" s="106"/>
      <c r="L160" s="105"/>
      <c r="M160" s="106"/>
      <c r="N160" s="106"/>
      <c r="O160" s="106"/>
      <c r="P160" s="105"/>
      <c r="Q160" s="108"/>
      <c r="R160" s="100"/>
      <c r="S160" s="100"/>
      <c r="T160" s="100"/>
      <c r="U160" s="100"/>
      <c r="V160" s="100"/>
      <c r="W160" s="100"/>
      <c r="X160" s="100"/>
    </row>
    <row r="161" spans="1:24">
      <c r="A161" s="105"/>
      <c r="B161" s="100"/>
      <c r="C161" s="100"/>
      <c r="D161" s="100"/>
      <c r="E161" s="100"/>
      <c r="F161" s="100"/>
      <c r="G161" s="106"/>
      <c r="H161" s="106"/>
      <c r="I161" s="106"/>
      <c r="J161" s="107"/>
      <c r="K161" s="106"/>
      <c r="L161" s="105"/>
      <c r="M161" s="106"/>
      <c r="N161" s="106"/>
      <c r="O161" s="106"/>
      <c r="P161" s="105"/>
      <c r="Q161" s="108"/>
      <c r="R161" s="100"/>
      <c r="S161" s="100"/>
      <c r="T161" s="100"/>
      <c r="U161" s="100"/>
      <c r="V161" s="100"/>
      <c r="W161" s="100"/>
      <c r="X161" s="100"/>
    </row>
    <row r="162" spans="1:24">
      <c r="A162" s="105"/>
      <c r="B162" s="100"/>
      <c r="C162" s="100"/>
      <c r="D162" s="100"/>
      <c r="E162" s="100"/>
      <c r="F162" s="100"/>
      <c r="G162" s="106"/>
      <c r="H162" s="106"/>
      <c r="I162" s="106"/>
      <c r="J162" s="107"/>
      <c r="K162" s="106"/>
      <c r="L162" s="105"/>
      <c r="M162" s="106"/>
      <c r="N162" s="106"/>
      <c r="O162" s="106"/>
      <c r="P162" s="105"/>
      <c r="Q162" s="108"/>
      <c r="R162" s="100"/>
      <c r="S162" s="100"/>
      <c r="T162" s="100"/>
      <c r="U162" s="100"/>
      <c r="V162" s="100"/>
      <c r="W162" s="100"/>
      <c r="X162" s="100"/>
    </row>
    <row r="163" spans="1:24">
      <c r="A163" s="105"/>
      <c r="B163" s="100"/>
      <c r="C163" s="100"/>
      <c r="D163" s="100"/>
      <c r="E163" s="100"/>
      <c r="F163" s="100"/>
      <c r="G163" s="106"/>
      <c r="H163" s="106"/>
      <c r="I163" s="106"/>
      <c r="J163" s="107"/>
      <c r="K163" s="106"/>
      <c r="L163" s="105"/>
      <c r="M163" s="106"/>
      <c r="N163" s="106"/>
      <c r="O163" s="106"/>
      <c r="P163" s="105"/>
      <c r="Q163" s="108"/>
      <c r="R163" s="100"/>
      <c r="S163" s="100"/>
      <c r="T163" s="100"/>
      <c r="U163" s="100"/>
      <c r="V163" s="100"/>
      <c r="W163" s="100"/>
      <c r="X163" s="100"/>
    </row>
    <row r="164" spans="1:24">
      <c r="A164" s="105"/>
      <c r="B164" s="100"/>
      <c r="C164" s="100"/>
      <c r="D164" s="100"/>
      <c r="E164" s="100"/>
      <c r="F164" s="100"/>
      <c r="G164" s="106"/>
      <c r="H164" s="106"/>
      <c r="I164" s="106"/>
      <c r="J164" s="107"/>
      <c r="K164" s="106"/>
      <c r="L164" s="105"/>
      <c r="M164" s="106"/>
      <c r="N164" s="106"/>
      <c r="O164" s="106"/>
      <c r="P164" s="105"/>
      <c r="Q164" s="108"/>
      <c r="R164" s="100"/>
      <c r="S164" s="100"/>
      <c r="T164" s="100"/>
      <c r="U164" s="100"/>
      <c r="V164" s="100"/>
      <c r="W164" s="100"/>
      <c r="X164" s="100"/>
    </row>
    <row r="165" spans="1:24">
      <c r="A165" s="105"/>
      <c r="B165" s="100"/>
      <c r="C165" s="100"/>
      <c r="D165" s="100"/>
      <c r="E165" s="100"/>
      <c r="F165" s="100"/>
      <c r="G165" s="106"/>
      <c r="H165" s="106"/>
      <c r="I165" s="106"/>
      <c r="J165" s="107"/>
      <c r="K165" s="106"/>
      <c r="L165" s="105"/>
      <c r="M165" s="106"/>
      <c r="N165" s="106"/>
      <c r="O165" s="106"/>
      <c r="P165" s="105"/>
      <c r="Q165" s="108"/>
      <c r="R165" s="100"/>
      <c r="S165" s="100"/>
      <c r="T165" s="100"/>
      <c r="U165" s="100"/>
      <c r="V165" s="100"/>
      <c r="W165" s="100"/>
      <c r="X165" s="100"/>
    </row>
    <row r="166" spans="1:24">
      <c r="A166" s="105"/>
      <c r="B166" s="100"/>
      <c r="C166" s="100"/>
      <c r="D166" s="100"/>
      <c r="E166" s="100"/>
      <c r="F166" s="100"/>
      <c r="G166" s="106"/>
      <c r="H166" s="106"/>
      <c r="I166" s="106"/>
      <c r="J166" s="107"/>
      <c r="K166" s="106"/>
      <c r="L166" s="105"/>
      <c r="M166" s="106"/>
      <c r="N166" s="106"/>
      <c r="O166" s="106"/>
      <c r="P166" s="105"/>
      <c r="Q166" s="108"/>
      <c r="R166" s="100"/>
      <c r="S166" s="100"/>
      <c r="T166" s="100"/>
      <c r="U166" s="100"/>
      <c r="V166" s="100"/>
      <c r="W166" s="100"/>
      <c r="X166" s="100"/>
    </row>
    <row r="167" spans="1:24">
      <c r="A167" s="105"/>
      <c r="B167" s="100"/>
      <c r="C167" s="100"/>
      <c r="D167" s="100"/>
      <c r="E167" s="100"/>
      <c r="F167" s="100"/>
      <c r="G167" s="106"/>
      <c r="H167" s="106"/>
      <c r="I167" s="106"/>
      <c r="J167" s="107"/>
      <c r="K167" s="106"/>
      <c r="L167" s="105"/>
      <c r="M167" s="106"/>
      <c r="N167" s="106"/>
      <c r="O167" s="106"/>
      <c r="P167" s="105"/>
      <c r="Q167" s="108"/>
      <c r="R167" s="100"/>
      <c r="S167" s="100"/>
      <c r="T167" s="100"/>
      <c r="U167" s="100"/>
      <c r="V167" s="100"/>
      <c r="W167" s="100"/>
      <c r="X167" s="100"/>
    </row>
    <row r="168" spans="1:24">
      <c r="A168" s="105"/>
      <c r="B168" s="100"/>
      <c r="C168" s="100"/>
      <c r="D168" s="100"/>
      <c r="E168" s="100"/>
      <c r="F168" s="100"/>
      <c r="G168" s="106"/>
      <c r="H168" s="106"/>
      <c r="I168" s="106"/>
      <c r="J168" s="107"/>
      <c r="K168" s="106"/>
      <c r="L168" s="105"/>
      <c r="M168" s="106"/>
      <c r="N168" s="106"/>
      <c r="O168" s="106"/>
      <c r="P168" s="105"/>
      <c r="Q168" s="108"/>
      <c r="R168" s="100"/>
      <c r="S168" s="100"/>
      <c r="T168" s="100"/>
      <c r="U168" s="100"/>
      <c r="V168" s="100"/>
      <c r="W168" s="100"/>
      <c r="X168" s="100"/>
    </row>
    <row r="169" spans="1:24">
      <c r="A169" s="105"/>
      <c r="B169" s="100"/>
      <c r="C169" s="100"/>
      <c r="D169" s="100"/>
      <c r="E169" s="100"/>
      <c r="F169" s="100"/>
      <c r="G169" s="106"/>
      <c r="H169" s="106"/>
      <c r="I169" s="106"/>
      <c r="J169" s="107"/>
      <c r="K169" s="106"/>
      <c r="L169" s="105"/>
      <c r="M169" s="106"/>
      <c r="N169" s="106"/>
      <c r="O169" s="106"/>
      <c r="P169" s="105"/>
      <c r="Q169" s="108"/>
      <c r="R169" s="100"/>
      <c r="S169" s="100"/>
      <c r="T169" s="100"/>
      <c r="U169" s="100"/>
      <c r="V169" s="100"/>
      <c r="W169" s="100"/>
      <c r="X169" s="100"/>
    </row>
    <row r="170" spans="1:24">
      <c r="A170" s="105"/>
      <c r="B170" s="100"/>
      <c r="C170" s="100"/>
      <c r="D170" s="100"/>
      <c r="E170" s="100"/>
      <c r="F170" s="100"/>
      <c r="G170" s="106"/>
      <c r="H170" s="106"/>
      <c r="I170" s="106"/>
      <c r="J170" s="107"/>
      <c r="K170" s="106"/>
      <c r="L170" s="105"/>
      <c r="M170" s="106"/>
      <c r="N170" s="106"/>
      <c r="O170" s="106"/>
      <c r="P170" s="105"/>
      <c r="Q170" s="108"/>
      <c r="R170" s="100"/>
      <c r="S170" s="100"/>
      <c r="T170" s="100"/>
      <c r="U170" s="100"/>
      <c r="V170" s="100"/>
      <c r="W170" s="100"/>
      <c r="X170" s="100"/>
    </row>
    <row r="171" spans="1:24">
      <c r="A171" s="105"/>
      <c r="B171" s="100"/>
      <c r="C171" s="100"/>
      <c r="D171" s="100"/>
      <c r="E171" s="100"/>
      <c r="F171" s="100"/>
      <c r="G171" s="106"/>
      <c r="H171" s="106"/>
      <c r="I171" s="106"/>
      <c r="J171" s="107"/>
      <c r="K171" s="106"/>
      <c r="L171" s="105"/>
      <c r="M171" s="106"/>
      <c r="N171" s="106"/>
      <c r="O171" s="106"/>
      <c r="P171" s="105"/>
      <c r="Q171" s="108"/>
      <c r="R171" s="100"/>
      <c r="S171" s="100"/>
      <c r="T171" s="100"/>
      <c r="U171" s="100"/>
      <c r="V171" s="100"/>
      <c r="W171" s="100"/>
      <c r="X171" s="100"/>
    </row>
    <row r="172" spans="1:24">
      <c r="A172" s="105"/>
      <c r="B172" s="100"/>
      <c r="C172" s="100"/>
      <c r="D172" s="100"/>
      <c r="E172" s="100"/>
      <c r="F172" s="100"/>
      <c r="G172" s="106"/>
      <c r="H172" s="106"/>
      <c r="I172" s="106"/>
      <c r="J172" s="107"/>
      <c r="K172" s="106"/>
      <c r="L172" s="105"/>
      <c r="M172" s="106"/>
      <c r="N172" s="106"/>
      <c r="O172" s="106"/>
      <c r="P172" s="105"/>
      <c r="Q172" s="108"/>
      <c r="R172" s="100"/>
      <c r="S172" s="100"/>
      <c r="T172" s="100"/>
      <c r="U172" s="100"/>
      <c r="V172" s="100"/>
      <c r="W172" s="100"/>
      <c r="X172" s="100"/>
    </row>
    <row r="173" spans="1:24">
      <c r="A173" s="105"/>
      <c r="B173" s="100"/>
      <c r="C173" s="100"/>
      <c r="D173" s="100"/>
      <c r="E173" s="100"/>
      <c r="F173" s="100"/>
      <c r="G173" s="106"/>
      <c r="H173" s="106"/>
      <c r="I173" s="106"/>
      <c r="J173" s="107"/>
      <c r="K173" s="106"/>
      <c r="L173" s="105"/>
      <c r="M173" s="106"/>
      <c r="N173" s="106"/>
      <c r="O173" s="106"/>
      <c r="P173" s="105"/>
      <c r="Q173" s="108"/>
      <c r="R173" s="100"/>
      <c r="S173" s="100"/>
      <c r="T173" s="100"/>
      <c r="U173" s="100"/>
      <c r="V173" s="100"/>
      <c r="W173" s="100"/>
      <c r="X173" s="100"/>
    </row>
    <row r="174" spans="1:24">
      <c r="A174" s="105"/>
      <c r="B174" s="100"/>
      <c r="C174" s="100"/>
      <c r="D174" s="100"/>
      <c r="E174" s="100"/>
      <c r="F174" s="100"/>
      <c r="G174" s="106"/>
      <c r="H174" s="106"/>
      <c r="I174" s="106"/>
      <c r="J174" s="107"/>
      <c r="K174" s="106"/>
      <c r="L174" s="105"/>
      <c r="M174" s="106"/>
      <c r="N174" s="106"/>
      <c r="O174" s="106"/>
      <c r="P174" s="105"/>
      <c r="Q174" s="108"/>
      <c r="R174" s="100"/>
      <c r="S174" s="100"/>
      <c r="T174" s="100"/>
      <c r="U174" s="100"/>
      <c r="V174" s="100"/>
      <c r="W174" s="100"/>
      <c r="X174" s="100"/>
    </row>
    <row r="175" spans="1:24">
      <c r="A175" s="105"/>
      <c r="B175" s="100"/>
      <c r="C175" s="100"/>
      <c r="D175" s="100"/>
      <c r="E175" s="100"/>
      <c r="F175" s="100"/>
      <c r="G175" s="106"/>
      <c r="H175" s="106"/>
      <c r="I175" s="106"/>
      <c r="J175" s="107"/>
      <c r="K175" s="106"/>
      <c r="L175" s="105"/>
      <c r="M175" s="106"/>
      <c r="N175" s="106"/>
      <c r="O175" s="106"/>
      <c r="P175" s="105"/>
      <c r="Q175" s="108"/>
      <c r="R175" s="100"/>
      <c r="S175" s="100"/>
      <c r="T175" s="100"/>
      <c r="U175" s="100"/>
      <c r="V175" s="100"/>
      <c r="W175" s="100"/>
      <c r="X175" s="100"/>
    </row>
    <row r="176" spans="1:24">
      <c r="A176" s="105"/>
      <c r="B176" s="100"/>
      <c r="C176" s="100"/>
      <c r="D176" s="100"/>
      <c r="E176" s="100"/>
      <c r="F176" s="100"/>
      <c r="G176" s="106"/>
      <c r="H176" s="106"/>
      <c r="I176" s="106"/>
      <c r="J176" s="107"/>
      <c r="K176" s="106"/>
      <c r="L176" s="105"/>
      <c r="M176" s="106"/>
      <c r="N176" s="106"/>
      <c r="O176" s="106"/>
      <c r="P176" s="105"/>
      <c r="Q176" s="108"/>
      <c r="R176" s="100"/>
      <c r="S176" s="100"/>
      <c r="T176" s="100"/>
      <c r="U176" s="100"/>
      <c r="V176" s="100"/>
      <c r="W176" s="100"/>
      <c r="X176" s="100"/>
    </row>
    <row r="177" spans="1:24">
      <c r="A177" s="105"/>
      <c r="B177" s="100"/>
      <c r="C177" s="100"/>
      <c r="D177" s="100"/>
      <c r="E177" s="100"/>
      <c r="F177" s="100"/>
      <c r="G177" s="106"/>
      <c r="H177" s="106"/>
      <c r="I177" s="106"/>
      <c r="J177" s="107"/>
      <c r="K177" s="106"/>
      <c r="L177" s="105"/>
      <c r="M177" s="106"/>
      <c r="N177" s="106"/>
      <c r="O177" s="106"/>
      <c r="P177" s="105"/>
      <c r="Q177" s="108"/>
      <c r="R177" s="100"/>
      <c r="S177" s="100"/>
      <c r="T177" s="100"/>
      <c r="U177" s="100"/>
      <c r="V177" s="100"/>
      <c r="W177" s="100"/>
      <c r="X177" s="100"/>
    </row>
    <row r="178" spans="1:24">
      <c r="A178" s="105"/>
      <c r="B178" s="100"/>
      <c r="C178" s="100"/>
      <c r="D178" s="100"/>
      <c r="E178" s="100"/>
      <c r="F178" s="100"/>
      <c r="G178" s="106"/>
      <c r="H178" s="106"/>
      <c r="I178" s="106"/>
      <c r="J178" s="107"/>
      <c r="K178" s="106"/>
      <c r="L178" s="105"/>
      <c r="M178" s="106"/>
      <c r="N178" s="106"/>
      <c r="O178" s="106"/>
      <c r="P178" s="105"/>
      <c r="Q178" s="108"/>
      <c r="R178" s="100"/>
      <c r="S178" s="100"/>
      <c r="T178" s="100"/>
      <c r="U178" s="100"/>
      <c r="V178" s="100"/>
      <c r="W178" s="100"/>
      <c r="X178" s="100"/>
    </row>
    <row r="179" spans="1:24">
      <c r="A179" s="105"/>
      <c r="B179" s="100"/>
      <c r="C179" s="100"/>
      <c r="D179" s="100"/>
      <c r="E179" s="100"/>
      <c r="F179" s="100"/>
      <c r="G179" s="106"/>
      <c r="H179" s="106"/>
      <c r="I179" s="106"/>
      <c r="J179" s="107"/>
      <c r="K179" s="106"/>
      <c r="L179" s="105"/>
      <c r="M179" s="106"/>
      <c r="N179" s="106"/>
      <c r="O179" s="106"/>
      <c r="P179" s="105"/>
      <c r="Q179" s="108"/>
      <c r="R179" s="100"/>
      <c r="S179" s="100"/>
      <c r="T179" s="100"/>
      <c r="U179" s="100"/>
      <c r="V179" s="100"/>
      <c r="W179" s="100"/>
      <c r="X179" s="100"/>
    </row>
    <row r="180" spans="1:24">
      <c r="A180" s="105"/>
      <c r="B180" s="100"/>
      <c r="C180" s="100"/>
      <c r="D180" s="100"/>
      <c r="E180" s="100"/>
      <c r="F180" s="100"/>
      <c r="G180" s="106"/>
      <c r="H180" s="106"/>
      <c r="I180" s="106"/>
      <c r="J180" s="107"/>
      <c r="K180" s="106"/>
      <c r="L180" s="105"/>
      <c r="M180" s="106"/>
      <c r="N180" s="106"/>
      <c r="O180" s="106"/>
      <c r="P180" s="105"/>
      <c r="Q180" s="108"/>
      <c r="R180" s="100"/>
      <c r="S180" s="100"/>
      <c r="T180" s="100"/>
      <c r="U180" s="100"/>
      <c r="V180" s="100"/>
      <c r="W180" s="100"/>
      <c r="X180" s="100"/>
    </row>
    <row r="181" spans="1:24">
      <c r="A181" s="105"/>
      <c r="B181" s="100"/>
      <c r="C181" s="100"/>
      <c r="D181" s="100"/>
      <c r="E181" s="100"/>
      <c r="F181" s="100"/>
      <c r="G181" s="106"/>
      <c r="H181" s="106"/>
      <c r="I181" s="106"/>
      <c r="J181" s="107"/>
      <c r="K181" s="106"/>
      <c r="L181" s="105"/>
      <c r="M181" s="106"/>
      <c r="N181" s="106"/>
      <c r="O181" s="106"/>
      <c r="P181" s="105"/>
      <c r="Q181" s="108"/>
      <c r="R181" s="100"/>
      <c r="S181" s="100"/>
      <c r="T181" s="100"/>
      <c r="U181" s="100"/>
      <c r="V181" s="100"/>
      <c r="W181" s="100"/>
      <c r="X181" s="100"/>
    </row>
    <row r="182" spans="1:24">
      <c r="A182" s="105"/>
      <c r="B182" s="100"/>
      <c r="C182" s="100"/>
      <c r="D182" s="100"/>
      <c r="E182" s="100"/>
      <c r="F182" s="100"/>
      <c r="G182" s="106"/>
      <c r="H182" s="106"/>
      <c r="I182" s="106"/>
      <c r="J182" s="107"/>
      <c r="K182" s="106"/>
      <c r="L182" s="105"/>
      <c r="M182" s="106"/>
      <c r="N182" s="106"/>
      <c r="O182" s="106"/>
      <c r="P182" s="105"/>
      <c r="Q182" s="108"/>
      <c r="R182" s="100"/>
      <c r="S182" s="100"/>
      <c r="T182" s="100"/>
      <c r="U182" s="100"/>
      <c r="V182" s="100"/>
      <c r="W182" s="100"/>
      <c r="X182" s="100"/>
    </row>
    <row r="183" spans="1:24">
      <c r="A183" s="105"/>
      <c r="B183" s="100"/>
      <c r="C183" s="100"/>
      <c r="D183" s="100"/>
      <c r="E183" s="100"/>
      <c r="F183" s="100"/>
      <c r="G183" s="106"/>
      <c r="H183" s="106"/>
      <c r="I183" s="106"/>
      <c r="J183" s="107"/>
      <c r="K183" s="106"/>
      <c r="L183" s="105"/>
      <c r="M183" s="106"/>
      <c r="N183" s="106"/>
      <c r="O183" s="106"/>
      <c r="P183" s="105"/>
      <c r="Q183" s="108"/>
      <c r="R183" s="100"/>
      <c r="S183" s="100"/>
      <c r="T183" s="100"/>
      <c r="U183" s="100"/>
      <c r="V183" s="100"/>
      <c r="W183" s="100"/>
      <c r="X183" s="100"/>
    </row>
    <row r="184" spans="1:24">
      <c r="A184" s="105"/>
      <c r="B184" s="100"/>
      <c r="C184" s="100"/>
      <c r="D184" s="100"/>
      <c r="E184" s="100"/>
      <c r="F184" s="100"/>
      <c r="G184" s="106"/>
      <c r="H184" s="106"/>
      <c r="I184" s="106"/>
      <c r="J184" s="107"/>
      <c r="K184" s="106"/>
      <c r="L184" s="105"/>
      <c r="M184" s="106"/>
      <c r="N184" s="106"/>
      <c r="O184" s="106"/>
      <c r="P184" s="105"/>
      <c r="Q184" s="108"/>
      <c r="R184" s="100"/>
      <c r="S184" s="100"/>
      <c r="T184" s="100"/>
      <c r="U184" s="100"/>
      <c r="V184" s="100"/>
      <c r="W184" s="100"/>
      <c r="X184" s="100"/>
    </row>
    <row r="185" spans="1:24">
      <c r="A185" s="105"/>
      <c r="B185" s="100"/>
      <c r="C185" s="100"/>
      <c r="D185" s="100"/>
      <c r="E185" s="100"/>
      <c r="F185" s="100"/>
      <c r="G185" s="106"/>
      <c r="H185" s="106"/>
      <c r="I185" s="106"/>
      <c r="J185" s="107"/>
      <c r="K185" s="106"/>
      <c r="L185" s="105"/>
      <c r="M185" s="106"/>
      <c r="N185" s="106"/>
      <c r="O185" s="106"/>
      <c r="P185" s="105"/>
      <c r="Q185" s="108"/>
      <c r="R185" s="100"/>
      <c r="S185" s="100"/>
      <c r="T185" s="100"/>
      <c r="U185" s="100"/>
      <c r="V185" s="100"/>
      <c r="W185" s="100"/>
      <c r="X185" s="100"/>
    </row>
    <row r="186" spans="1:24">
      <c r="A186" s="105"/>
      <c r="B186" s="100"/>
      <c r="C186" s="100"/>
      <c r="D186" s="100"/>
      <c r="E186" s="100"/>
      <c r="F186" s="100"/>
      <c r="G186" s="106"/>
      <c r="H186" s="106"/>
      <c r="I186" s="106"/>
      <c r="J186" s="107"/>
      <c r="K186" s="106"/>
      <c r="L186" s="105"/>
      <c r="M186" s="106"/>
      <c r="N186" s="106"/>
      <c r="O186" s="106"/>
      <c r="P186" s="105"/>
      <c r="Q186" s="108"/>
      <c r="R186" s="100"/>
      <c r="S186" s="100"/>
      <c r="T186" s="100"/>
      <c r="U186" s="100"/>
      <c r="V186" s="100"/>
      <c r="W186" s="100"/>
      <c r="X186" s="100"/>
    </row>
    <row r="187" spans="1:24">
      <c r="A187" s="105"/>
      <c r="B187" s="100"/>
      <c r="C187" s="100"/>
      <c r="D187" s="100"/>
      <c r="E187" s="100"/>
      <c r="F187" s="100"/>
      <c r="G187" s="106"/>
      <c r="H187" s="106"/>
      <c r="I187" s="106"/>
      <c r="J187" s="107"/>
      <c r="K187" s="106"/>
      <c r="L187" s="105"/>
      <c r="M187" s="106"/>
      <c r="N187" s="106"/>
      <c r="O187" s="106"/>
      <c r="P187" s="105"/>
      <c r="Q187" s="108"/>
      <c r="R187" s="100"/>
      <c r="S187" s="100"/>
      <c r="T187" s="100"/>
      <c r="U187" s="100"/>
      <c r="V187" s="100"/>
      <c r="W187" s="100"/>
      <c r="X187" s="100"/>
    </row>
    <row r="188" spans="1:24">
      <c r="A188" s="105"/>
      <c r="B188" s="100"/>
      <c r="C188" s="100"/>
      <c r="D188" s="100"/>
      <c r="E188" s="100"/>
      <c r="F188" s="100"/>
      <c r="G188" s="106"/>
      <c r="H188" s="106"/>
      <c r="I188" s="106"/>
      <c r="J188" s="107"/>
      <c r="K188" s="106"/>
      <c r="L188" s="105"/>
      <c r="M188" s="106"/>
      <c r="N188" s="106"/>
      <c r="O188" s="106"/>
      <c r="P188" s="105"/>
      <c r="Q188" s="108"/>
      <c r="R188" s="100"/>
      <c r="S188" s="100"/>
      <c r="T188" s="100"/>
      <c r="U188" s="100"/>
      <c r="V188" s="100"/>
      <c r="W188" s="100"/>
      <c r="X188" s="100"/>
    </row>
    <row r="189" spans="1:24">
      <c r="A189" s="105"/>
      <c r="B189" s="100"/>
      <c r="C189" s="100"/>
      <c r="D189" s="100"/>
      <c r="E189" s="100"/>
      <c r="F189" s="100"/>
      <c r="G189" s="106"/>
      <c r="H189" s="106"/>
      <c r="I189" s="106"/>
      <c r="J189" s="107"/>
      <c r="K189" s="106"/>
      <c r="L189" s="105"/>
      <c r="M189" s="106"/>
      <c r="N189" s="106"/>
      <c r="O189" s="106"/>
      <c r="P189" s="105"/>
      <c r="Q189" s="108"/>
      <c r="R189" s="100"/>
      <c r="S189" s="100"/>
      <c r="T189" s="100"/>
      <c r="U189" s="100"/>
      <c r="V189" s="100"/>
      <c r="W189" s="100"/>
      <c r="X189" s="100"/>
    </row>
    <row r="190" spans="1:24">
      <c r="A190" s="105"/>
      <c r="B190" s="100"/>
      <c r="C190" s="100"/>
      <c r="D190" s="100"/>
      <c r="E190" s="100"/>
      <c r="F190" s="100"/>
      <c r="G190" s="106"/>
      <c r="H190" s="106"/>
      <c r="I190" s="106"/>
      <c r="J190" s="107"/>
      <c r="K190" s="106"/>
      <c r="L190" s="105"/>
      <c r="M190" s="106"/>
      <c r="N190" s="106"/>
      <c r="O190" s="106"/>
      <c r="P190" s="105"/>
      <c r="Q190" s="108"/>
      <c r="R190" s="100"/>
      <c r="S190" s="100"/>
      <c r="T190" s="100"/>
      <c r="U190" s="100"/>
      <c r="V190" s="100"/>
      <c r="W190" s="100"/>
      <c r="X190" s="100"/>
    </row>
    <row r="191" spans="1:24">
      <c r="A191" s="105"/>
      <c r="B191" s="100"/>
      <c r="C191" s="100"/>
      <c r="D191" s="100"/>
      <c r="E191" s="100"/>
      <c r="F191" s="100"/>
      <c r="G191" s="106"/>
      <c r="H191" s="106"/>
      <c r="I191" s="106"/>
      <c r="J191" s="107"/>
      <c r="K191" s="106"/>
      <c r="L191" s="105"/>
      <c r="M191" s="106"/>
      <c r="N191" s="106"/>
      <c r="O191" s="106"/>
      <c r="P191" s="105"/>
      <c r="Q191" s="108"/>
      <c r="R191" s="100"/>
      <c r="S191" s="100"/>
      <c r="T191" s="100"/>
      <c r="U191" s="100"/>
      <c r="V191" s="100"/>
      <c r="W191" s="100"/>
      <c r="X191" s="100"/>
    </row>
    <row r="192" spans="1:24">
      <c r="A192" s="105"/>
      <c r="B192" s="100"/>
      <c r="C192" s="100"/>
      <c r="D192" s="100"/>
      <c r="E192" s="100"/>
      <c r="F192" s="100"/>
      <c r="G192" s="106"/>
      <c r="H192" s="106"/>
      <c r="I192" s="106"/>
      <c r="J192" s="107"/>
      <c r="K192" s="106"/>
      <c r="L192" s="105"/>
      <c r="M192" s="106"/>
      <c r="N192" s="106"/>
      <c r="O192" s="106"/>
      <c r="P192" s="105"/>
      <c r="Q192" s="108"/>
      <c r="R192" s="100"/>
      <c r="S192" s="100"/>
      <c r="T192" s="100"/>
      <c r="U192" s="100"/>
      <c r="V192" s="100"/>
      <c r="W192" s="100"/>
      <c r="X192" s="100"/>
    </row>
    <row r="193" spans="1:24">
      <c r="A193" s="105"/>
      <c r="B193" s="100"/>
      <c r="C193" s="100"/>
      <c r="D193" s="100"/>
      <c r="E193" s="100"/>
      <c r="F193" s="100"/>
      <c r="G193" s="106"/>
      <c r="H193" s="106"/>
      <c r="I193" s="106"/>
      <c r="J193" s="107"/>
      <c r="K193" s="106"/>
      <c r="L193" s="105"/>
      <c r="M193" s="106"/>
      <c r="N193" s="106"/>
      <c r="O193" s="106"/>
      <c r="P193" s="105"/>
      <c r="Q193" s="108"/>
      <c r="R193" s="100"/>
      <c r="S193" s="100"/>
      <c r="T193" s="100"/>
      <c r="U193" s="100"/>
      <c r="V193" s="100"/>
      <c r="W193" s="100"/>
      <c r="X193" s="100"/>
    </row>
    <row r="194" spans="1:24">
      <c r="A194" s="105"/>
      <c r="B194" s="100"/>
      <c r="C194" s="100"/>
      <c r="D194" s="100"/>
      <c r="E194" s="100"/>
      <c r="F194" s="100"/>
      <c r="G194" s="106"/>
      <c r="H194" s="106"/>
      <c r="I194" s="106"/>
      <c r="J194" s="107"/>
      <c r="K194" s="106"/>
      <c r="L194" s="105"/>
      <c r="M194" s="106"/>
      <c r="N194" s="106"/>
      <c r="O194" s="106"/>
      <c r="P194" s="105"/>
      <c r="Q194" s="108"/>
      <c r="R194" s="100"/>
      <c r="S194" s="100"/>
      <c r="T194" s="100"/>
      <c r="U194" s="100"/>
      <c r="V194" s="100"/>
      <c r="W194" s="100"/>
      <c r="X194" s="100"/>
    </row>
    <row r="195" spans="1:24">
      <c r="A195" s="105"/>
      <c r="B195" s="100"/>
      <c r="C195" s="100"/>
      <c r="D195" s="100"/>
      <c r="E195" s="100"/>
      <c r="F195" s="100"/>
      <c r="G195" s="106"/>
      <c r="H195" s="106"/>
      <c r="I195" s="106"/>
      <c r="J195" s="107"/>
      <c r="K195" s="106"/>
      <c r="L195" s="105"/>
      <c r="M195" s="106"/>
      <c r="N195" s="106"/>
      <c r="O195" s="106"/>
      <c r="P195" s="105"/>
      <c r="Q195" s="108"/>
      <c r="R195" s="100"/>
      <c r="S195" s="100"/>
      <c r="T195" s="100"/>
      <c r="U195" s="100"/>
      <c r="V195" s="100"/>
      <c r="W195" s="100"/>
      <c r="X195" s="100"/>
    </row>
    <row r="196" spans="1:24">
      <c r="A196" s="105"/>
      <c r="B196" s="100"/>
      <c r="C196" s="100"/>
      <c r="D196" s="100"/>
      <c r="E196" s="100"/>
      <c r="F196" s="100"/>
      <c r="G196" s="106"/>
      <c r="H196" s="106"/>
      <c r="I196" s="106"/>
      <c r="J196" s="107"/>
      <c r="K196" s="106"/>
      <c r="L196" s="105"/>
      <c r="M196" s="106"/>
      <c r="N196" s="106"/>
      <c r="O196" s="106"/>
      <c r="P196" s="105"/>
      <c r="Q196" s="108"/>
      <c r="R196" s="100"/>
      <c r="S196" s="100"/>
      <c r="T196" s="100"/>
      <c r="U196" s="100"/>
      <c r="V196" s="100"/>
      <c r="W196" s="100"/>
      <c r="X196" s="100"/>
    </row>
    <row r="197" spans="1:24">
      <c r="A197" s="105"/>
      <c r="B197" s="100"/>
      <c r="C197" s="100"/>
      <c r="D197" s="100"/>
      <c r="E197" s="100"/>
      <c r="F197" s="100"/>
      <c r="G197" s="106"/>
      <c r="H197" s="106"/>
      <c r="I197" s="106"/>
      <c r="J197" s="107"/>
      <c r="K197" s="106"/>
      <c r="L197" s="105"/>
      <c r="M197" s="106"/>
      <c r="N197" s="106"/>
      <c r="O197" s="106"/>
      <c r="P197" s="105"/>
      <c r="Q197" s="108"/>
      <c r="R197" s="100"/>
      <c r="S197" s="100"/>
      <c r="T197" s="100"/>
      <c r="U197" s="100"/>
      <c r="V197" s="100"/>
      <c r="W197" s="100"/>
      <c r="X197" s="100"/>
    </row>
    <row r="198" spans="1:24">
      <c r="A198" s="105"/>
      <c r="B198" s="100"/>
      <c r="C198" s="100"/>
      <c r="D198" s="100"/>
      <c r="E198" s="100"/>
      <c r="F198" s="100"/>
      <c r="G198" s="106"/>
      <c r="H198" s="106"/>
      <c r="I198" s="106"/>
      <c r="J198" s="107"/>
      <c r="K198" s="106"/>
      <c r="L198" s="105"/>
      <c r="M198" s="106"/>
      <c r="N198" s="106"/>
      <c r="O198" s="106"/>
      <c r="P198" s="105"/>
      <c r="Q198" s="108"/>
      <c r="R198" s="100"/>
      <c r="S198" s="100"/>
      <c r="T198" s="100"/>
      <c r="U198" s="100"/>
      <c r="V198" s="100"/>
      <c r="W198" s="100"/>
      <c r="X198" s="100"/>
    </row>
    <row r="199" spans="1:24">
      <c r="A199" s="105"/>
      <c r="B199" s="100"/>
      <c r="C199" s="100"/>
      <c r="D199" s="100"/>
      <c r="E199" s="100"/>
      <c r="F199" s="100"/>
      <c r="G199" s="106"/>
      <c r="H199" s="106"/>
      <c r="I199" s="106"/>
      <c r="J199" s="107"/>
      <c r="K199" s="106"/>
      <c r="L199" s="105"/>
      <c r="M199" s="106"/>
      <c r="N199" s="106"/>
      <c r="O199" s="106"/>
      <c r="P199" s="105"/>
      <c r="Q199" s="108"/>
      <c r="R199" s="100"/>
      <c r="S199" s="100"/>
      <c r="T199" s="100"/>
      <c r="U199" s="100"/>
      <c r="V199" s="100"/>
      <c r="W199" s="100"/>
      <c r="X199" s="100"/>
    </row>
    <row r="200" spans="1:24">
      <c r="A200" s="105"/>
      <c r="B200" s="100"/>
      <c r="C200" s="100"/>
      <c r="D200" s="100"/>
      <c r="E200" s="100"/>
      <c r="F200" s="100"/>
      <c r="G200" s="106"/>
      <c r="H200" s="106"/>
      <c r="I200" s="106"/>
      <c r="J200" s="107"/>
      <c r="K200" s="106"/>
      <c r="L200" s="105"/>
      <c r="M200" s="106"/>
      <c r="N200" s="106"/>
      <c r="O200" s="106"/>
      <c r="P200" s="105"/>
      <c r="Q200" s="108"/>
      <c r="R200" s="100"/>
      <c r="S200" s="100"/>
      <c r="T200" s="100"/>
      <c r="U200" s="100"/>
      <c r="V200" s="100"/>
      <c r="W200" s="100"/>
      <c r="X200" s="100"/>
    </row>
    <row r="201" spans="1:24">
      <c r="A201" s="105"/>
      <c r="B201" s="100"/>
      <c r="C201" s="100"/>
      <c r="D201" s="100"/>
      <c r="E201" s="100"/>
      <c r="F201" s="100"/>
      <c r="G201" s="106"/>
      <c r="H201" s="106"/>
      <c r="I201" s="106"/>
      <c r="J201" s="107"/>
      <c r="K201" s="106"/>
      <c r="L201" s="105"/>
      <c r="M201" s="106"/>
      <c r="N201" s="106"/>
      <c r="O201" s="106"/>
      <c r="P201" s="105"/>
      <c r="Q201" s="108"/>
      <c r="R201" s="100"/>
      <c r="S201" s="100"/>
      <c r="T201" s="100"/>
      <c r="U201" s="100"/>
      <c r="V201" s="100"/>
      <c r="W201" s="100"/>
      <c r="X201" s="100"/>
    </row>
    <row r="202" spans="1:24">
      <c r="A202" s="105"/>
      <c r="B202" s="100"/>
      <c r="C202" s="100"/>
      <c r="D202" s="100"/>
      <c r="E202" s="100"/>
      <c r="F202" s="100"/>
      <c r="G202" s="106"/>
      <c r="H202" s="106"/>
      <c r="I202" s="106"/>
      <c r="J202" s="107"/>
      <c r="K202" s="106"/>
      <c r="L202" s="105"/>
      <c r="M202" s="106"/>
      <c r="N202" s="106"/>
      <c r="O202" s="106"/>
      <c r="P202" s="105"/>
      <c r="Q202" s="108"/>
      <c r="R202" s="100"/>
      <c r="S202" s="100"/>
      <c r="T202" s="100"/>
      <c r="U202" s="100"/>
      <c r="V202" s="100"/>
      <c r="W202" s="100"/>
      <c r="X202" s="100"/>
    </row>
    <row r="203" spans="1:24">
      <c r="A203" s="105"/>
      <c r="B203" s="100"/>
      <c r="C203" s="100"/>
      <c r="D203" s="100"/>
      <c r="E203" s="100"/>
      <c r="F203" s="100"/>
      <c r="G203" s="106"/>
      <c r="H203" s="106"/>
      <c r="I203" s="106"/>
      <c r="J203" s="107"/>
      <c r="K203" s="106"/>
      <c r="L203" s="105"/>
      <c r="M203" s="106"/>
      <c r="N203" s="106"/>
      <c r="O203" s="106"/>
      <c r="P203" s="105"/>
      <c r="Q203" s="108"/>
      <c r="R203" s="100"/>
      <c r="S203" s="100"/>
      <c r="T203" s="100"/>
      <c r="U203" s="100"/>
      <c r="V203" s="100"/>
      <c r="W203" s="100"/>
      <c r="X203" s="100"/>
    </row>
    <row r="204" spans="1:24">
      <c r="A204" s="105"/>
      <c r="B204" s="100"/>
      <c r="C204" s="100"/>
      <c r="D204" s="100"/>
      <c r="E204" s="100"/>
      <c r="F204" s="100"/>
      <c r="G204" s="106"/>
      <c r="H204" s="106"/>
      <c r="I204" s="106"/>
      <c r="J204" s="107"/>
      <c r="K204" s="106"/>
      <c r="L204" s="105"/>
      <c r="M204" s="106"/>
      <c r="N204" s="106"/>
      <c r="O204" s="106"/>
      <c r="P204" s="105"/>
      <c r="Q204" s="108"/>
      <c r="R204" s="100"/>
      <c r="S204" s="100"/>
      <c r="T204" s="100"/>
      <c r="U204" s="100"/>
      <c r="V204" s="100"/>
      <c r="W204" s="100"/>
      <c r="X204" s="100"/>
    </row>
    <row r="205" spans="1:24">
      <c r="A205" s="105"/>
      <c r="B205" s="100"/>
      <c r="C205" s="100"/>
      <c r="D205" s="100"/>
      <c r="E205" s="100"/>
      <c r="F205" s="100"/>
      <c r="G205" s="106"/>
      <c r="H205" s="106"/>
      <c r="I205" s="106"/>
      <c r="J205" s="107"/>
      <c r="K205" s="106"/>
      <c r="L205" s="105"/>
      <c r="M205" s="106"/>
      <c r="N205" s="106"/>
      <c r="O205" s="106"/>
      <c r="P205" s="105"/>
      <c r="Q205" s="108"/>
      <c r="R205" s="100"/>
      <c r="S205" s="100"/>
      <c r="T205" s="100"/>
      <c r="U205" s="100"/>
      <c r="V205" s="100"/>
      <c r="W205" s="100"/>
      <c r="X205" s="100"/>
    </row>
    <row r="206" spans="1:24">
      <c r="A206" s="105"/>
      <c r="B206" s="100"/>
      <c r="C206" s="100"/>
      <c r="D206" s="100"/>
      <c r="E206" s="100"/>
      <c r="F206" s="100"/>
      <c r="G206" s="106"/>
      <c r="H206" s="106"/>
      <c r="I206" s="106"/>
      <c r="J206" s="107"/>
      <c r="K206" s="106"/>
      <c r="L206" s="105"/>
      <c r="M206" s="106"/>
      <c r="N206" s="106"/>
      <c r="O206" s="106"/>
      <c r="P206" s="105"/>
      <c r="Q206" s="108"/>
      <c r="R206" s="100"/>
      <c r="S206" s="100"/>
      <c r="T206" s="100"/>
      <c r="U206" s="100"/>
      <c r="V206" s="100"/>
      <c r="W206" s="100"/>
      <c r="X206" s="100"/>
    </row>
    <row r="207" spans="1:24">
      <c r="A207" s="105"/>
      <c r="B207" s="100"/>
      <c r="C207" s="100"/>
      <c r="D207" s="100"/>
      <c r="E207" s="100"/>
      <c r="F207" s="100"/>
      <c r="G207" s="106"/>
      <c r="H207" s="106"/>
      <c r="I207" s="106"/>
      <c r="J207" s="107"/>
      <c r="K207" s="106"/>
      <c r="L207" s="105"/>
      <c r="M207" s="106"/>
      <c r="N207" s="106"/>
      <c r="O207" s="106"/>
      <c r="P207" s="105"/>
      <c r="Q207" s="108"/>
      <c r="R207" s="100"/>
      <c r="S207" s="100"/>
      <c r="T207" s="100"/>
      <c r="U207" s="100"/>
      <c r="V207" s="100"/>
      <c r="W207" s="100"/>
      <c r="X207" s="100"/>
    </row>
    <row r="208" spans="1:24">
      <c r="A208" s="105"/>
      <c r="B208" s="100"/>
      <c r="C208" s="100"/>
      <c r="D208" s="100"/>
      <c r="E208" s="100"/>
      <c r="F208" s="100"/>
      <c r="G208" s="106"/>
      <c r="H208" s="106"/>
      <c r="I208" s="106"/>
      <c r="J208" s="107"/>
      <c r="K208" s="106"/>
      <c r="L208" s="105"/>
      <c r="M208" s="106"/>
      <c r="N208" s="106"/>
      <c r="O208" s="106"/>
      <c r="P208" s="105"/>
      <c r="Q208" s="108"/>
      <c r="R208" s="100"/>
      <c r="S208" s="100"/>
      <c r="T208" s="100"/>
      <c r="U208" s="100"/>
      <c r="V208" s="100"/>
      <c r="W208" s="100"/>
      <c r="X208" s="100"/>
    </row>
    <row r="209" spans="1:24">
      <c r="A209" s="105"/>
      <c r="B209" s="100"/>
      <c r="C209" s="100"/>
      <c r="D209" s="100"/>
      <c r="E209" s="100"/>
      <c r="F209" s="100"/>
      <c r="G209" s="106"/>
      <c r="H209" s="106"/>
      <c r="I209" s="106"/>
      <c r="J209" s="107"/>
      <c r="K209" s="106"/>
      <c r="L209" s="105"/>
      <c r="M209" s="106"/>
      <c r="N209" s="106"/>
      <c r="O209" s="106"/>
      <c r="P209" s="105"/>
      <c r="Q209" s="108"/>
      <c r="R209" s="100"/>
      <c r="S209" s="100"/>
      <c r="T209" s="100"/>
      <c r="U209" s="100"/>
      <c r="V209" s="100"/>
      <c r="W209" s="100"/>
      <c r="X209" s="100"/>
    </row>
    <row r="210" spans="1:24">
      <c r="A210" s="105"/>
      <c r="B210" s="100"/>
      <c r="C210" s="100"/>
      <c r="D210" s="100"/>
      <c r="E210" s="100"/>
      <c r="F210" s="100"/>
      <c r="G210" s="106"/>
      <c r="H210" s="106"/>
      <c r="I210" s="106"/>
      <c r="J210" s="107"/>
      <c r="K210" s="106"/>
      <c r="L210" s="105"/>
      <c r="M210" s="106"/>
      <c r="N210" s="106"/>
      <c r="O210" s="106"/>
      <c r="P210" s="105"/>
      <c r="Q210" s="108"/>
      <c r="R210" s="100"/>
      <c r="S210" s="100"/>
      <c r="T210" s="100"/>
      <c r="U210" s="100"/>
      <c r="V210" s="100"/>
      <c r="W210" s="100"/>
      <c r="X210" s="100"/>
    </row>
    <row r="211" spans="1:24">
      <c r="A211" s="105"/>
      <c r="B211" s="100"/>
      <c r="C211" s="100"/>
      <c r="D211" s="100"/>
      <c r="E211" s="100"/>
      <c r="F211" s="100"/>
      <c r="G211" s="106"/>
      <c r="H211" s="106"/>
      <c r="I211" s="106"/>
      <c r="J211" s="107"/>
      <c r="K211" s="106"/>
      <c r="L211" s="105"/>
      <c r="M211" s="106"/>
      <c r="N211" s="106"/>
      <c r="O211" s="106"/>
      <c r="P211" s="105"/>
      <c r="Q211" s="108"/>
      <c r="R211" s="100"/>
      <c r="S211" s="100"/>
      <c r="T211" s="100"/>
      <c r="U211" s="100"/>
      <c r="V211" s="100"/>
      <c r="W211" s="100"/>
      <c r="X211" s="100"/>
    </row>
    <row r="212" spans="1:24">
      <c r="A212" s="105"/>
      <c r="B212" s="100"/>
      <c r="C212" s="100"/>
      <c r="D212" s="100"/>
      <c r="E212" s="100"/>
      <c r="F212" s="100"/>
      <c r="G212" s="106"/>
      <c r="H212" s="106"/>
      <c r="I212" s="106"/>
      <c r="J212" s="107"/>
      <c r="K212" s="106"/>
      <c r="L212" s="105"/>
      <c r="M212" s="106"/>
      <c r="N212" s="106"/>
      <c r="O212" s="106"/>
      <c r="P212" s="105"/>
      <c r="Q212" s="108"/>
      <c r="R212" s="100"/>
      <c r="S212" s="100"/>
      <c r="T212" s="100"/>
      <c r="U212" s="100"/>
      <c r="V212" s="100"/>
      <c r="W212" s="100"/>
      <c r="X212" s="100"/>
    </row>
    <row r="213" spans="1:24">
      <c r="A213" s="105"/>
      <c r="B213" s="100"/>
      <c r="C213" s="100"/>
      <c r="D213" s="100"/>
      <c r="E213" s="100"/>
      <c r="F213" s="100"/>
      <c r="G213" s="106"/>
      <c r="H213" s="106"/>
      <c r="I213" s="106"/>
      <c r="J213" s="107"/>
      <c r="K213" s="106"/>
      <c r="L213" s="105"/>
      <c r="M213" s="106"/>
      <c r="N213" s="106"/>
      <c r="O213" s="106"/>
      <c r="P213" s="105"/>
      <c r="Q213" s="108"/>
      <c r="R213" s="100"/>
      <c r="S213" s="100"/>
      <c r="T213" s="100"/>
      <c r="U213" s="100"/>
      <c r="V213" s="100"/>
      <c r="W213" s="100"/>
      <c r="X213" s="100"/>
    </row>
    <row r="214" spans="1:24">
      <c r="A214" s="105"/>
      <c r="B214" s="100"/>
      <c r="C214" s="100"/>
      <c r="D214" s="100"/>
      <c r="E214" s="100"/>
      <c r="F214" s="100"/>
      <c r="G214" s="106"/>
      <c r="H214" s="106"/>
      <c r="I214" s="106"/>
      <c r="J214" s="107"/>
      <c r="K214" s="106"/>
      <c r="L214" s="105"/>
      <c r="M214" s="106"/>
      <c r="N214" s="106"/>
      <c r="O214" s="106"/>
      <c r="P214" s="105"/>
      <c r="Q214" s="108"/>
      <c r="R214" s="100"/>
      <c r="S214" s="100"/>
      <c r="T214" s="100"/>
      <c r="U214" s="100"/>
      <c r="V214" s="100"/>
      <c r="W214" s="100"/>
      <c r="X214" s="100"/>
    </row>
    <row r="215" spans="1:24">
      <c r="A215" s="105"/>
      <c r="B215" s="100"/>
      <c r="C215" s="100"/>
      <c r="D215" s="100"/>
      <c r="E215" s="100"/>
      <c r="F215" s="100"/>
      <c r="G215" s="106"/>
      <c r="H215" s="106"/>
      <c r="I215" s="106"/>
      <c r="J215" s="107"/>
      <c r="K215" s="106"/>
      <c r="L215" s="105"/>
      <c r="M215" s="106"/>
      <c r="N215" s="106"/>
      <c r="O215" s="106"/>
      <c r="P215" s="105"/>
      <c r="Q215" s="108"/>
      <c r="R215" s="100"/>
      <c r="S215" s="100"/>
      <c r="T215" s="100"/>
      <c r="U215" s="100"/>
      <c r="V215" s="100"/>
      <c r="W215" s="100"/>
      <c r="X215" s="100"/>
    </row>
    <row r="216" spans="1:24">
      <c r="A216" s="105"/>
      <c r="B216" s="100"/>
      <c r="C216" s="100"/>
      <c r="D216" s="100"/>
      <c r="E216" s="100"/>
      <c r="F216" s="100"/>
      <c r="G216" s="106"/>
      <c r="H216" s="106"/>
      <c r="I216" s="106"/>
      <c r="J216" s="107"/>
      <c r="K216" s="106"/>
      <c r="L216" s="105"/>
      <c r="M216" s="106"/>
      <c r="N216" s="106"/>
      <c r="O216" s="106"/>
      <c r="P216" s="105"/>
      <c r="Q216" s="108"/>
      <c r="R216" s="100"/>
      <c r="S216" s="100"/>
      <c r="T216" s="100"/>
      <c r="U216" s="100"/>
      <c r="V216" s="100"/>
      <c r="W216" s="100"/>
      <c r="X216" s="100"/>
    </row>
    <row r="217" spans="1:24">
      <c r="A217" s="105"/>
      <c r="B217" s="100"/>
      <c r="C217" s="100"/>
      <c r="D217" s="100"/>
      <c r="E217" s="100"/>
      <c r="F217" s="100"/>
      <c r="G217" s="106"/>
      <c r="H217" s="106"/>
      <c r="I217" s="106"/>
      <c r="J217" s="107"/>
      <c r="K217" s="106"/>
      <c r="L217" s="105"/>
      <c r="M217" s="106"/>
      <c r="N217" s="106"/>
      <c r="O217" s="106"/>
      <c r="P217" s="105"/>
      <c r="Q217" s="108"/>
      <c r="R217" s="100"/>
      <c r="S217" s="100"/>
      <c r="T217" s="100"/>
      <c r="U217" s="100"/>
      <c r="V217" s="100"/>
      <c r="W217" s="100"/>
      <c r="X217" s="100"/>
    </row>
    <row r="218" spans="1:24">
      <c r="A218" s="105"/>
      <c r="B218" s="100"/>
      <c r="C218" s="100"/>
      <c r="D218" s="100"/>
      <c r="E218" s="100"/>
      <c r="F218" s="100"/>
      <c r="G218" s="106"/>
      <c r="H218" s="106"/>
      <c r="I218" s="106"/>
      <c r="J218" s="107"/>
      <c r="K218" s="106"/>
      <c r="L218" s="105"/>
      <c r="M218" s="106"/>
      <c r="N218" s="106"/>
      <c r="O218" s="106"/>
      <c r="P218" s="105"/>
      <c r="Q218" s="108"/>
      <c r="R218" s="100"/>
      <c r="S218" s="100"/>
      <c r="T218" s="100"/>
      <c r="U218" s="100"/>
      <c r="V218" s="100"/>
      <c r="W218" s="100"/>
      <c r="X218" s="100"/>
    </row>
    <row r="219" spans="1:24">
      <c r="A219" s="105"/>
      <c r="B219" s="100"/>
      <c r="C219" s="100"/>
      <c r="D219" s="100"/>
      <c r="E219" s="100"/>
      <c r="F219" s="100"/>
      <c r="G219" s="106"/>
      <c r="H219" s="106"/>
      <c r="I219" s="106"/>
      <c r="J219" s="107"/>
      <c r="K219" s="106"/>
      <c r="L219" s="105"/>
      <c r="M219" s="106"/>
      <c r="N219" s="106"/>
      <c r="O219" s="106"/>
      <c r="P219" s="105"/>
      <c r="Q219" s="108"/>
      <c r="R219" s="100"/>
      <c r="S219" s="100"/>
      <c r="T219" s="100"/>
      <c r="U219" s="100"/>
      <c r="V219" s="100"/>
      <c r="W219" s="100"/>
      <c r="X219" s="100"/>
    </row>
    <row r="220" spans="1:24">
      <c r="A220" s="105"/>
      <c r="B220" s="100"/>
      <c r="C220" s="100"/>
      <c r="D220" s="100"/>
      <c r="E220" s="100"/>
      <c r="F220" s="100"/>
      <c r="G220" s="106"/>
      <c r="H220" s="106"/>
      <c r="I220" s="106"/>
      <c r="J220" s="107"/>
      <c r="K220" s="106"/>
      <c r="L220" s="105"/>
      <c r="M220" s="106"/>
      <c r="N220" s="106"/>
      <c r="O220" s="106"/>
      <c r="P220" s="105"/>
      <c r="Q220" s="108"/>
      <c r="R220" s="100"/>
      <c r="S220" s="100"/>
      <c r="T220" s="100"/>
      <c r="U220" s="100"/>
      <c r="V220" s="100"/>
      <c r="W220" s="100"/>
      <c r="X220" s="100"/>
    </row>
    <row r="221" spans="1:24">
      <c r="A221" s="105"/>
      <c r="B221" s="100"/>
      <c r="C221" s="100"/>
      <c r="D221" s="100"/>
      <c r="E221" s="100"/>
      <c r="F221" s="100"/>
      <c r="G221" s="106"/>
      <c r="H221" s="106"/>
      <c r="I221" s="106"/>
      <c r="J221" s="107"/>
      <c r="K221" s="106"/>
      <c r="L221" s="105"/>
      <c r="M221" s="106"/>
      <c r="N221" s="106"/>
      <c r="O221" s="106"/>
      <c r="P221" s="105"/>
      <c r="Q221" s="108"/>
      <c r="R221" s="100"/>
      <c r="S221" s="100"/>
      <c r="T221" s="100"/>
      <c r="U221" s="100"/>
      <c r="V221" s="100"/>
      <c r="W221" s="100"/>
      <c r="X221" s="100"/>
    </row>
    <row r="222" spans="1:24">
      <c r="A222" s="105"/>
      <c r="B222" s="100"/>
      <c r="C222" s="100"/>
      <c r="D222" s="100"/>
      <c r="E222" s="100"/>
      <c r="F222" s="100"/>
      <c r="G222" s="106"/>
      <c r="H222" s="106"/>
      <c r="I222" s="106"/>
      <c r="J222" s="107"/>
      <c r="K222" s="106"/>
      <c r="L222" s="105"/>
      <c r="M222" s="106"/>
      <c r="N222" s="106"/>
      <c r="O222" s="106"/>
      <c r="P222" s="105"/>
      <c r="Q222" s="108"/>
      <c r="R222" s="100"/>
      <c r="S222" s="100"/>
      <c r="T222" s="100"/>
      <c r="U222" s="100"/>
      <c r="V222" s="100"/>
      <c r="W222" s="100"/>
      <c r="X222" s="100"/>
    </row>
    <row r="223" spans="1:24">
      <c r="A223" s="105"/>
      <c r="B223" s="100"/>
      <c r="C223" s="100"/>
      <c r="D223" s="100"/>
      <c r="E223" s="100"/>
      <c r="F223" s="100"/>
      <c r="G223" s="106"/>
      <c r="H223" s="106"/>
      <c r="I223" s="106"/>
      <c r="J223" s="107"/>
      <c r="K223" s="106"/>
      <c r="L223" s="105"/>
      <c r="M223" s="106"/>
      <c r="N223" s="106"/>
      <c r="O223" s="106"/>
      <c r="P223" s="105"/>
      <c r="Q223" s="108"/>
      <c r="R223" s="100"/>
      <c r="S223" s="100"/>
      <c r="T223" s="100"/>
      <c r="U223" s="100"/>
      <c r="V223" s="100"/>
      <c r="W223" s="100"/>
      <c r="X223" s="100"/>
    </row>
    <row r="224" spans="1:24">
      <c r="A224" s="105"/>
      <c r="B224" s="100"/>
      <c r="C224" s="100"/>
      <c r="D224" s="100"/>
      <c r="E224" s="100"/>
      <c r="F224" s="100"/>
      <c r="G224" s="106"/>
      <c r="H224" s="106"/>
      <c r="I224" s="106"/>
      <c r="J224" s="107"/>
      <c r="K224" s="106"/>
      <c r="L224" s="105"/>
      <c r="M224" s="106"/>
      <c r="N224" s="106"/>
      <c r="O224" s="106"/>
      <c r="P224" s="105"/>
      <c r="Q224" s="108"/>
      <c r="R224" s="100"/>
      <c r="S224" s="100"/>
      <c r="T224" s="100"/>
      <c r="U224" s="100"/>
      <c r="V224" s="100"/>
      <c r="W224" s="100"/>
      <c r="X224" s="100"/>
    </row>
    <row r="225" spans="1:24">
      <c r="A225" s="105"/>
      <c r="B225" s="100"/>
      <c r="C225" s="100"/>
      <c r="D225" s="100"/>
      <c r="E225" s="100"/>
      <c r="F225" s="100"/>
      <c r="G225" s="106"/>
      <c r="H225" s="106"/>
      <c r="I225" s="106"/>
      <c r="J225" s="107"/>
      <c r="K225" s="106"/>
      <c r="L225" s="105"/>
      <c r="M225" s="106"/>
      <c r="N225" s="106"/>
      <c r="O225" s="106"/>
      <c r="P225" s="105"/>
      <c r="Q225" s="108"/>
      <c r="R225" s="100"/>
      <c r="S225" s="100"/>
      <c r="T225" s="100"/>
      <c r="U225" s="100"/>
      <c r="V225" s="100"/>
      <c r="W225" s="100"/>
      <c r="X225" s="100"/>
    </row>
    <row r="226" spans="1:24">
      <c r="A226" s="105"/>
      <c r="B226" s="100"/>
      <c r="C226" s="100"/>
      <c r="D226" s="100"/>
      <c r="E226" s="100"/>
      <c r="F226" s="100"/>
      <c r="G226" s="106"/>
      <c r="H226" s="106"/>
      <c r="I226" s="106"/>
      <c r="J226" s="107"/>
      <c r="K226" s="106"/>
      <c r="L226" s="105"/>
      <c r="M226" s="106"/>
      <c r="N226" s="106"/>
      <c r="O226" s="106"/>
      <c r="P226" s="105"/>
      <c r="Q226" s="108"/>
      <c r="R226" s="100"/>
      <c r="S226" s="100"/>
      <c r="T226" s="100"/>
      <c r="U226" s="100"/>
      <c r="V226" s="100"/>
      <c r="W226" s="100"/>
      <c r="X226" s="100"/>
    </row>
    <row r="227" spans="1:24">
      <c r="A227" s="105"/>
      <c r="B227" s="100"/>
      <c r="C227" s="100"/>
      <c r="D227" s="100"/>
      <c r="E227" s="100"/>
      <c r="F227" s="100"/>
      <c r="G227" s="106"/>
      <c r="H227" s="106"/>
      <c r="I227" s="106"/>
      <c r="J227" s="107"/>
      <c r="K227" s="106"/>
      <c r="L227" s="105"/>
      <c r="M227" s="106"/>
      <c r="N227" s="106"/>
      <c r="O227" s="106"/>
      <c r="P227" s="105"/>
      <c r="Q227" s="108"/>
      <c r="R227" s="100"/>
      <c r="S227" s="100"/>
      <c r="T227" s="100"/>
      <c r="U227" s="100"/>
      <c r="V227" s="100"/>
      <c r="W227" s="100"/>
      <c r="X227" s="100"/>
    </row>
    <row r="228" spans="1:24">
      <c r="A228" s="105"/>
      <c r="B228" s="100"/>
      <c r="C228" s="100"/>
      <c r="D228" s="100"/>
      <c r="E228" s="100"/>
      <c r="F228" s="100"/>
      <c r="G228" s="106"/>
      <c r="H228" s="106"/>
      <c r="I228" s="106"/>
      <c r="J228" s="107"/>
      <c r="K228" s="106"/>
      <c r="L228" s="105"/>
      <c r="M228" s="106"/>
      <c r="N228" s="106"/>
      <c r="O228" s="106"/>
      <c r="P228" s="105"/>
      <c r="Q228" s="108"/>
      <c r="R228" s="100"/>
      <c r="S228" s="100"/>
      <c r="T228" s="100"/>
      <c r="U228" s="100"/>
      <c r="V228" s="100"/>
      <c r="W228" s="100"/>
      <c r="X228" s="100"/>
    </row>
    <row r="229" spans="1:24">
      <c r="A229" s="105"/>
      <c r="B229" s="100"/>
      <c r="C229" s="100"/>
      <c r="D229" s="100"/>
      <c r="E229" s="100"/>
      <c r="F229" s="100"/>
      <c r="G229" s="106"/>
      <c r="H229" s="106"/>
      <c r="I229" s="106"/>
      <c r="J229" s="107"/>
      <c r="K229" s="106"/>
      <c r="L229" s="105"/>
      <c r="M229" s="106"/>
      <c r="N229" s="106"/>
      <c r="O229" s="106"/>
      <c r="P229" s="105"/>
      <c r="Q229" s="108"/>
      <c r="R229" s="100"/>
      <c r="S229" s="100"/>
      <c r="T229" s="100"/>
      <c r="U229" s="100"/>
      <c r="V229" s="100"/>
      <c r="W229" s="100"/>
      <c r="X229" s="100"/>
    </row>
    <row r="230" spans="1:24">
      <c r="A230" s="105"/>
      <c r="B230" s="100"/>
      <c r="C230" s="100"/>
      <c r="D230" s="100"/>
      <c r="E230" s="100"/>
      <c r="F230" s="100"/>
      <c r="G230" s="106"/>
      <c r="H230" s="106"/>
      <c r="I230" s="106"/>
      <c r="J230" s="107"/>
      <c r="K230" s="106"/>
      <c r="L230" s="105"/>
      <c r="M230" s="106"/>
      <c r="N230" s="106"/>
      <c r="O230" s="106"/>
      <c r="P230" s="105"/>
      <c r="Q230" s="108"/>
      <c r="R230" s="100"/>
      <c r="S230" s="100"/>
      <c r="T230" s="100"/>
      <c r="U230" s="100"/>
      <c r="V230" s="100"/>
      <c r="W230" s="100"/>
      <c r="X230" s="100"/>
    </row>
    <row r="231" spans="1:24">
      <c r="A231" s="105"/>
      <c r="B231" s="100"/>
      <c r="C231" s="100"/>
      <c r="D231" s="100"/>
      <c r="E231" s="100"/>
      <c r="F231" s="100"/>
      <c r="G231" s="106"/>
      <c r="H231" s="106"/>
      <c r="I231" s="106"/>
      <c r="J231" s="107"/>
      <c r="K231" s="106"/>
      <c r="L231" s="105"/>
      <c r="M231" s="106"/>
      <c r="N231" s="106"/>
      <c r="O231" s="106"/>
      <c r="P231" s="105"/>
      <c r="Q231" s="108"/>
      <c r="R231" s="100"/>
      <c r="S231" s="100"/>
      <c r="T231" s="100"/>
      <c r="U231" s="100"/>
      <c r="V231" s="100"/>
      <c r="W231" s="100"/>
      <c r="X231" s="100"/>
    </row>
    <row r="232" spans="1:24">
      <c r="A232" s="105"/>
      <c r="B232" s="100"/>
      <c r="C232" s="100"/>
      <c r="D232" s="100"/>
      <c r="E232" s="100"/>
      <c r="F232" s="100"/>
      <c r="G232" s="106"/>
      <c r="H232" s="106"/>
      <c r="I232" s="106"/>
      <c r="J232" s="107"/>
      <c r="K232" s="106"/>
      <c r="L232" s="105"/>
      <c r="M232" s="106"/>
      <c r="N232" s="106"/>
      <c r="O232" s="106"/>
      <c r="P232" s="105"/>
      <c r="Q232" s="108"/>
      <c r="R232" s="100"/>
      <c r="S232" s="100"/>
      <c r="T232" s="100"/>
      <c r="U232" s="100"/>
      <c r="V232" s="100"/>
      <c r="W232" s="100"/>
      <c r="X232" s="100"/>
    </row>
    <row r="233" spans="1:24">
      <c r="A233" s="105"/>
      <c r="B233" s="100"/>
      <c r="C233" s="100"/>
      <c r="D233" s="100"/>
      <c r="E233" s="100"/>
      <c r="F233" s="100"/>
      <c r="G233" s="106"/>
      <c r="H233" s="106"/>
      <c r="I233" s="106"/>
      <c r="J233" s="107"/>
      <c r="K233" s="106"/>
      <c r="L233" s="105"/>
      <c r="M233" s="106"/>
      <c r="N233" s="106"/>
      <c r="O233" s="106"/>
      <c r="P233" s="105"/>
      <c r="Q233" s="108"/>
      <c r="R233" s="100"/>
      <c r="S233" s="100"/>
      <c r="T233" s="100"/>
      <c r="U233" s="100"/>
      <c r="V233" s="100"/>
      <c r="W233" s="100"/>
      <c r="X233" s="100"/>
    </row>
    <row r="234" spans="1:24">
      <c r="A234" s="105"/>
      <c r="B234" s="100"/>
      <c r="C234" s="100"/>
      <c r="D234" s="100"/>
      <c r="E234" s="100"/>
      <c r="F234" s="100"/>
      <c r="G234" s="106"/>
      <c r="H234" s="106"/>
      <c r="I234" s="106"/>
      <c r="J234" s="107"/>
      <c r="K234" s="106"/>
      <c r="L234" s="105"/>
      <c r="M234" s="106"/>
      <c r="N234" s="106"/>
      <c r="O234" s="106"/>
      <c r="P234" s="105"/>
      <c r="Q234" s="108"/>
      <c r="R234" s="100"/>
      <c r="S234" s="100"/>
      <c r="T234" s="100"/>
      <c r="U234" s="100"/>
      <c r="V234" s="100"/>
      <c r="W234" s="100"/>
      <c r="X234" s="100"/>
    </row>
    <row r="235" spans="1:24">
      <c r="A235" s="105"/>
      <c r="B235" s="100"/>
      <c r="C235" s="100"/>
      <c r="D235" s="100"/>
      <c r="E235" s="100"/>
      <c r="F235" s="100"/>
      <c r="G235" s="106"/>
      <c r="H235" s="106"/>
      <c r="I235" s="106"/>
      <c r="J235" s="107"/>
      <c r="K235" s="106"/>
      <c r="L235" s="105"/>
      <c r="M235" s="106"/>
      <c r="N235" s="106"/>
      <c r="O235" s="106"/>
      <c r="P235" s="105"/>
      <c r="Q235" s="108"/>
      <c r="R235" s="100"/>
      <c r="S235" s="100"/>
      <c r="T235" s="100"/>
      <c r="U235" s="100"/>
      <c r="V235" s="100"/>
      <c r="W235" s="100"/>
      <c r="X235" s="100"/>
    </row>
    <row r="236" spans="1:24">
      <c r="A236" s="105"/>
      <c r="B236" s="100"/>
      <c r="C236" s="100"/>
      <c r="D236" s="100"/>
      <c r="E236" s="100"/>
      <c r="F236" s="100"/>
      <c r="G236" s="106"/>
      <c r="H236" s="106"/>
      <c r="I236" s="106"/>
      <c r="J236" s="107"/>
      <c r="K236" s="106"/>
      <c r="L236" s="105"/>
      <c r="M236" s="106"/>
      <c r="N236" s="106"/>
      <c r="O236" s="106"/>
      <c r="P236" s="105"/>
      <c r="Q236" s="108"/>
      <c r="R236" s="100"/>
      <c r="S236" s="100"/>
      <c r="T236" s="100"/>
      <c r="U236" s="100"/>
      <c r="V236" s="100"/>
      <c r="W236" s="100"/>
      <c r="X236" s="100"/>
    </row>
    <row r="237" spans="1:24">
      <c r="A237" s="105"/>
      <c r="B237" s="100"/>
      <c r="C237" s="100"/>
      <c r="D237" s="100"/>
      <c r="E237" s="100"/>
      <c r="F237" s="100"/>
      <c r="G237" s="106"/>
      <c r="H237" s="106"/>
      <c r="I237" s="106"/>
      <c r="J237" s="107"/>
      <c r="K237" s="106"/>
      <c r="L237" s="105"/>
      <c r="M237" s="106"/>
      <c r="N237" s="106"/>
      <c r="O237" s="106"/>
      <c r="P237" s="105"/>
      <c r="Q237" s="108"/>
      <c r="R237" s="100"/>
      <c r="S237" s="100"/>
      <c r="T237" s="100"/>
      <c r="U237" s="100"/>
      <c r="V237" s="100"/>
      <c r="W237" s="100"/>
      <c r="X237" s="100"/>
    </row>
    <row r="238" spans="1:24">
      <c r="A238" s="105"/>
      <c r="B238" s="100"/>
      <c r="C238" s="100"/>
      <c r="D238" s="100"/>
      <c r="E238" s="100"/>
      <c r="F238" s="100"/>
      <c r="G238" s="106"/>
      <c r="H238" s="106"/>
      <c r="I238" s="106"/>
      <c r="J238" s="107"/>
      <c r="K238" s="106"/>
      <c r="L238" s="105"/>
      <c r="M238" s="106"/>
      <c r="N238" s="106"/>
      <c r="O238" s="106"/>
      <c r="P238" s="105"/>
      <c r="Q238" s="108"/>
      <c r="R238" s="100"/>
      <c r="S238" s="100"/>
      <c r="T238" s="100"/>
      <c r="U238" s="100"/>
      <c r="V238" s="100"/>
      <c r="W238" s="100"/>
      <c r="X238" s="100"/>
    </row>
    <row r="239" spans="1:24">
      <c r="A239" s="105"/>
      <c r="B239" s="100"/>
      <c r="C239" s="100"/>
      <c r="D239" s="100"/>
      <c r="E239" s="100"/>
      <c r="F239" s="100"/>
      <c r="G239" s="106"/>
      <c r="H239" s="106"/>
      <c r="I239" s="106"/>
      <c r="J239" s="107"/>
      <c r="K239" s="106"/>
      <c r="L239" s="105"/>
      <c r="M239" s="106"/>
      <c r="N239" s="106"/>
      <c r="O239" s="106"/>
      <c r="P239" s="105"/>
      <c r="Q239" s="108"/>
      <c r="R239" s="100"/>
      <c r="S239" s="100"/>
      <c r="T239" s="100"/>
      <c r="U239" s="100"/>
      <c r="V239" s="100"/>
      <c r="W239" s="100"/>
      <c r="X239" s="100"/>
    </row>
    <row r="240" spans="1:24">
      <c r="A240" s="105"/>
      <c r="B240" s="100"/>
      <c r="C240" s="100"/>
      <c r="D240" s="100"/>
      <c r="E240" s="100"/>
      <c r="F240" s="100"/>
      <c r="G240" s="106"/>
      <c r="H240" s="106"/>
      <c r="I240" s="106"/>
      <c r="J240" s="107"/>
      <c r="K240" s="106"/>
      <c r="L240" s="105"/>
      <c r="M240" s="106"/>
      <c r="N240" s="106"/>
      <c r="O240" s="106"/>
      <c r="P240" s="105"/>
      <c r="Q240" s="108"/>
      <c r="R240" s="100"/>
      <c r="S240" s="100"/>
      <c r="T240" s="100"/>
      <c r="U240" s="100"/>
      <c r="V240" s="100"/>
      <c r="W240" s="100"/>
      <c r="X240" s="100"/>
    </row>
    <row r="241" spans="1:24">
      <c r="A241" s="105"/>
      <c r="B241" s="100"/>
      <c r="C241" s="100"/>
      <c r="D241" s="100"/>
      <c r="E241" s="100"/>
      <c r="F241" s="100"/>
      <c r="G241" s="106"/>
      <c r="H241" s="106"/>
      <c r="I241" s="106"/>
      <c r="J241" s="107"/>
      <c r="K241" s="106"/>
      <c r="L241" s="105"/>
      <c r="M241" s="106"/>
      <c r="N241" s="106"/>
      <c r="O241" s="106"/>
      <c r="P241" s="105"/>
      <c r="Q241" s="108"/>
      <c r="R241" s="100"/>
      <c r="S241" s="100"/>
      <c r="T241" s="100"/>
      <c r="U241" s="100"/>
      <c r="V241" s="100"/>
      <c r="W241" s="100"/>
      <c r="X241" s="100"/>
    </row>
    <row r="242" spans="1:24">
      <c r="A242" s="105"/>
      <c r="B242" s="100"/>
      <c r="C242" s="100"/>
      <c r="D242" s="100"/>
      <c r="E242" s="100"/>
      <c r="F242" s="100"/>
      <c r="G242" s="106"/>
      <c r="H242" s="106"/>
      <c r="I242" s="106"/>
      <c r="J242" s="107"/>
      <c r="K242" s="106"/>
      <c r="L242" s="105"/>
      <c r="M242" s="106"/>
      <c r="N242" s="106"/>
      <c r="O242" s="106"/>
      <c r="P242" s="105"/>
      <c r="Q242" s="108"/>
      <c r="R242" s="100"/>
      <c r="S242" s="100"/>
      <c r="T242" s="100"/>
      <c r="U242" s="100"/>
      <c r="V242" s="100"/>
      <c r="W242" s="100"/>
      <c r="X242" s="100"/>
    </row>
    <row r="243" spans="1:24">
      <c r="A243" s="105"/>
      <c r="B243" s="100"/>
      <c r="C243" s="100"/>
      <c r="D243" s="100"/>
      <c r="E243" s="100"/>
      <c r="F243" s="100"/>
      <c r="G243" s="106"/>
      <c r="H243" s="106"/>
      <c r="I243" s="106"/>
      <c r="J243" s="107"/>
      <c r="K243" s="106"/>
      <c r="L243" s="105"/>
      <c r="M243" s="106"/>
      <c r="N243" s="106"/>
      <c r="O243" s="106"/>
      <c r="P243" s="105"/>
      <c r="Q243" s="108"/>
      <c r="R243" s="100"/>
      <c r="S243" s="100"/>
      <c r="T243" s="100"/>
      <c r="U243" s="100"/>
      <c r="V243" s="100"/>
      <c r="W243" s="100"/>
      <c r="X243" s="100"/>
    </row>
    <row r="244" spans="1:24">
      <c r="A244" s="105"/>
      <c r="B244" s="100"/>
      <c r="C244" s="100"/>
      <c r="D244" s="100"/>
      <c r="E244" s="100"/>
      <c r="F244" s="100"/>
      <c r="G244" s="106"/>
      <c r="H244" s="106"/>
      <c r="I244" s="106"/>
      <c r="J244" s="107"/>
      <c r="K244" s="106"/>
      <c r="L244" s="105"/>
      <c r="M244" s="106"/>
      <c r="N244" s="106"/>
      <c r="O244" s="106"/>
      <c r="P244" s="105"/>
      <c r="Q244" s="108"/>
      <c r="R244" s="100"/>
      <c r="S244" s="100"/>
      <c r="T244" s="100"/>
      <c r="U244" s="100"/>
      <c r="V244" s="100"/>
      <c r="W244" s="100"/>
      <c r="X244" s="100"/>
    </row>
    <row r="245" spans="1:24">
      <c r="A245" s="105"/>
      <c r="B245" s="100"/>
      <c r="C245" s="100"/>
      <c r="D245" s="100"/>
      <c r="E245" s="100"/>
      <c r="F245" s="100"/>
      <c r="G245" s="106"/>
      <c r="H245" s="106"/>
      <c r="I245" s="106"/>
      <c r="J245" s="107"/>
      <c r="K245" s="106"/>
      <c r="L245" s="105"/>
      <c r="M245" s="106"/>
      <c r="N245" s="106"/>
      <c r="O245" s="106"/>
      <c r="P245" s="105"/>
      <c r="Q245" s="108"/>
      <c r="R245" s="100"/>
      <c r="S245" s="100"/>
      <c r="T245" s="100"/>
      <c r="U245" s="100"/>
      <c r="V245" s="100"/>
      <c r="W245" s="100"/>
      <c r="X245" s="100"/>
    </row>
    <row r="246" spans="1:24">
      <c r="A246" s="105"/>
      <c r="B246" s="100"/>
      <c r="C246" s="100"/>
      <c r="D246" s="100"/>
      <c r="E246" s="100"/>
      <c r="F246" s="100"/>
      <c r="G246" s="106"/>
      <c r="H246" s="106"/>
      <c r="I246" s="106"/>
      <c r="J246" s="107"/>
      <c r="K246" s="106"/>
      <c r="L246" s="105"/>
      <c r="M246" s="106"/>
      <c r="N246" s="106"/>
      <c r="O246" s="106"/>
      <c r="P246" s="105"/>
      <c r="Q246" s="108"/>
      <c r="R246" s="100"/>
      <c r="S246" s="100"/>
      <c r="T246" s="100"/>
      <c r="U246" s="100"/>
      <c r="V246" s="100"/>
      <c r="W246" s="100"/>
      <c r="X246" s="100"/>
    </row>
    <row r="247" spans="1:24">
      <c r="A247" s="105"/>
      <c r="B247" s="100"/>
      <c r="C247" s="100"/>
      <c r="D247" s="100"/>
      <c r="E247" s="100"/>
      <c r="F247" s="100"/>
      <c r="G247" s="106"/>
      <c r="H247" s="106"/>
      <c r="I247" s="106"/>
      <c r="J247" s="107"/>
      <c r="K247" s="106"/>
      <c r="L247" s="105"/>
      <c r="M247" s="106"/>
      <c r="N247" s="106"/>
      <c r="O247" s="106"/>
      <c r="P247" s="105"/>
      <c r="Q247" s="108"/>
      <c r="R247" s="100"/>
      <c r="S247" s="100"/>
      <c r="T247" s="100"/>
      <c r="U247" s="100"/>
      <c r="V247" s="100"/>
      <c r="W247" s="100"/>
      <c r="X247" s="100"/>
    </row>
    <row r="248" spans="1:24">
      <c r="A248" s="105"/>
      <c r="B248" s="100"/>
      <c r="C248" s="100"/>
      <c r="D248" s="100"/>
      <c r="E248" s="100"/>
      <c r="F248" s="100"/>
      <c r="G248" s="106"/>
      <c r="H248" s="106"/>
      <c r="I248" s="106"/>
      <c r="J248" s="107"/>
      <c r="K248" s="106"/>
      <c r="L248" s="105"/>
      <c r="M248" s="106"/>
      <c r="N248" s="106"/>
      <c r="O248" s="106"/>
      <c r="P248" s="105"/>
      <c r="Q248" s="108"/>
      <c r="R248" s="100"/>
      <c r="S248" s="100"/>
      <c r="T248" s="100"/>
      <c r="U248" s="100"/>
      <c r="V248" s="100"/>
      <c r="W248" s="100"/>
      <c r="X248" s="100"/>
    </row>
    <row r="249" spans="1:24">
      <c r="A249" s="105"/>
      <c r="B249" s="100"/>
      <c r="C249" s="100"/>
      <c r="D249" s="100"/>
      <c r="E249" s="100"/>
      <c r="F249" s="100"/>
      <c r="G249" s="106"/>
      <c r="H249" s="106"/>
      <c r="I249" s="106"/>
      <c r="J249" s="107"/>
      <c r="K249" s="106"/>
      <c r="L249" s="105"/>
      <c r="M249" s="106"/>
      <c r="N249" s="106"/>
      <c r="O249" s="106"/>
      <c r="P249" s="105"/>
      <c r="Q249" s="108"/>
      <c r="R249" s="100"/>
      <c r="S249" s="100"/>
      <c r="T249" s="100"/>
      <c r="U249" s="100"/>
      <c r="V249" s="100"/>
      <c r="W249" s="100"/>
      <c r="X249" s="100"/>
    </row>
  </sheetData>
  <sheetProtection insertRows="0" sort="0" autoFilter="0"/>
  <autoFilter ref="B4:AL57" xr:uid="{B8D9D70C-C5DF-4B3A-B730-2ADDA995C55A}"/>
  <sortState xmlns:xlrd2="http://schemas.microsoft.com/office/spreadsheetml/2017/richdata2" ref="A5:AB316">
    <sortCondition ref="AB5"/>
  </sortState>
  <mergeCells count="1">
    <mergeCell ref="AC1:AL1"/>
  </mergeCells>
  <pageMargins left="0.25" right="0.25" top="0.75" bottom="0.75" header="0.3" footer="0.3"/>
  <pageSetup paperSize="9" scale="1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P150"/>
  <sheetViews>
    <sheetView zoomScale="85" zoomScaleNormal="85" workbookViewId="0">
      <pane xSplit="3" ySplit="4" topLeftCell="D52" activePane="bottomRight" state="frozen"/>
      <selection pane="topRight" activeCell="C1" sqref="C1"/>
      <selection pane="bottomLeft" activeCell="A5" sqref="A5"/>
      <selection pane="bottomRight" activeCell="A58" sqref="A58"/>
    </sheetView>
  </sheetViews>
  <sheetFormatPr defaultRowHeight="15"/>
  <cols>
    <col min="1" max="2" width="12.42578125" customWidth="1"/>
    <col min="3" max="3" width="28.85546875" style="264" customWidth="1"/>
    <col min="4" max="4" width="20.140625" style="264" customWidth="1"/>
    <col min="5" max="5" width="9.140625" style="244" customWidth="1"/>
    <col min="6" max="6" width="13.140625" style="263" customWidth="1"/>
    <col min="7" max="7" width="15" style="263" customWidth="1"/>
    <col min="8" max="8" width="5.7109375" style="263" customWidth="1"/>
    <col min="9" max="9" width="20.5703125" style="263" customWidth="1"/>
    <col min="10" max="10" width="11.5703125" style="263" customWidth="1"/>
    <col min="11" max="11" width="12.42578125" style="263" customWidth="1"/>
    <col min="12" max="12" width="14" style="263" customWidth="1"/>
    <col min="13" max="13" width="12.5703125" style="263" customWidth="1"/>
    <col min="14" max="14" width="27.5703125" style="263" customWidth="1"/>
    <col min="15" max="15" width="27.42578125" style="263" customWidth="1"/>
    <col min="16" max="16" width="27.28515625" style="263" customWidth="1"/>
    <col min="17" max="29" width="48.5703125" customWidth="1"/>
  </cols>
  <sheetData>
    <row r="1" spans="1:16" ht="22.5">
      <c r="A1" s="54" t="s">
        <v>2466</v>
      </c>
      <c r="B1" s="54"/>
      <c r="E1" s="323"/>
    </row>
    <row r="2" spans="1:16" ht="22.5">
      <c r="A2" s="55" t="s">
        <v>23</v>
      </c>
      <c r="B2" s="55"/>
      <c r="E2" s="264"/>
    </row>
    <row r="3" spans="1:16" ht="15.75" thickBot="1">
      <c r="E3" s="264"/>
    </row>
    <row r="4" spans="1:16" ht="80.25" customHeight="1">
      <c r="A4" s="84" t="s">
        <v>7</v>
      </c>
      <c r="B4" s="338"/>
      <c r="C4" s="83" t="s">
        <v>1434</v>
      </c>
      <c r="D4" s="83" t="s">
        <v>32</v>
      </c>
      <c r="E4" s="83" t="s">
        <v>1366</v>
      </c>
      <c r="F4" s="94" t="s">
        <v>2425</v>
      </c>
      <c r="G4" s="94" t="s">
        <v>2426</v>
      </c>
      <c r="H4" s="94" t="s">
        <v>2427</v>
      </c>
      <c r="I4" s="94" t="s">
        <v>2428</v>
      </c>
      <c r="J4" s="94" t="s">
        <v>2429</v>
      </c>
      <c r="K4" s="94" t="s">
        <v>2430</v>
      </c>
      <c r="L4" s="94" t="s">
        <v>2431</v>
      </c>
      <c r="M4" s="94" t="s">
        <v>1905</v>
      </c>
      <c r="N4" s="94" t="s">
        <v>2432</v>
      </c>
      <c r="O4" s="94" t="s">
        <v>2433</v>
      </c>
      <c r="P4" s="94" t="s">
        <v>2434</v>
      </c>
    </row>
    <row r="5" spans="1:16" s="1" customFormat="1" ht="140.25">
      <c r="A5" s="234">
        <v>1001</v>
      </c>
      <c r="B5" s="86" t="s">
        <v>2477</v>
      </c>
      <c r="C5" s="90" t="str">
        <f>VLOOKUP(A5,Fielddefinitions!A:B,2,FALSE)</f>
        <v>Trade Item Identification GTIN</v>
      </c>
      <c r="D5" s="90" t="str">
        <f>VLOOKUP(A5,Fielddefinitions!A:R,18,FALSE)</f>
        <v>gtin</v>
      </c>
      <c r="E5" s="90" t="str">
        <f>VLOOKUP(A5,Fielddefinitions!A:N,14,FALSE)</f>
        <v>Yes</v>
      </c>
      <c r="F5" s="101"/>
      <c r="G5" s="101"/>
      <c r="H5" s="139" t="s">
        <v>1209</v>
      </c>
      <c r="I5" s="101"/>
      <c r="J5" s="344" t="s">
        <v>1544</v>
      </c>
      <c r="K5" s="101"/>
      <c r="L5" s="138" t="s">
        <v>1489</v>
      </c>
      <c r="M5" s="120" t="s">
        <v>1906</v>
      </c>
      <c r="N5" s="101"/>
      <c r="O5" s="101"/>
      <c r="P5" s="101"/>
    </row>
    <row r="6" spans="1:16" s="1" customFormat="1" ht="189.75" customHeight="1">
      <c r="A6" s="234">
        <v>1003</v>
      </c>
      <c r="B6" s="86" t="s">
        <v>2477</v>
      </c>
      <c r="C6" s="90" t="str">
        <f>VLOOKUP(A6,Fielddefinitions!A:B,2,FALSE)</f>
        <v>Additional Trade Item Identification</v>
      </c>
      <c r="D6" s="90" t="str">
        <f>VLOOKUP(A6,Fielddefinitions!A:R,18,FALSE)</f>
        <v>additionalTradeItemIdentification</v>
      </c>
      <c r="E6" s="90" t="str">
        <f>VLOOKUP(A6,Fielddefinitions!A:N,14,FALSE)</f>
        <v>No</v>
      </c>
      <c r="F6" s="344" t="s">
        <v>2483</v>
      </c>
      <c r="G6" s="344" t="s">
        <v>2460</v>
      </c>
      <c r="H6" s="344" t="s">
        <v>138</v>
      </c>
      <c r="I6" s="344" t="s">
        <v>2484</v>
      </c>
      <c r="J6" s="344" t="s">
        <v>1540</v>
      </c>
      <c r="K6" s="344" t="s">
        <v>2485</v>
      </c>
      <c r="L6" s="138" t="s">
        <v>1488</v>
      </c>
      <c r="M6" s="120" t="s">
        <v>1906</v>
      </c>
      <c r="N6" s="345" t="s">
        <v>2480</v>
      </c>
      <c r="O6" s="345" t="s">
        <v>2481</v>
      </c>
      <c r="P6" s="345" t="s">
        <v>2482</v>
      </c>
    </row>
    <row r="7" spans="1:16" s="1" customFormat="1" ht="28.5" customHeight="1">
      <c r="A7" s="109" t="s">
        <v>1363</v>
      </c>
      <c r="B7" s="114" t="s">
        <v>2477</v>
      </c>
      <c r="C7" s="90" t="str">
        <f>VLOOKUP(A7,Fielddefinitions!A:B,2,FALSE)</f>
        <v>Additional Trade Item Identification Type</v>
      </c>
      <c r="D7" s="90" t="str">
        <f>VLOOKUP(A7,Fielddefinitions!A:R,18,FALSE)</f>
        <v>additionalTradeItemIdentificationTypeCode</v>
      </c>
      <c r="E7" s="90" t="str">
        <f>VLOOKUP(A7,Fielddefinitions!A:N,14,FALSE)</f>
        <v>No</v>
      </c>
      <c r="F7" s="101" t="s">
        <v>2459</v>
      </c>
      <c r="G7" s="101"/>
      <c r="H7" s="139" t="s">
        <v>1209</v>
      </c>
      <c r="I7" s="99"/>
      <c r="J7" s="344" t="s">
        <v>1540</v>
      </c>
      <c r="K7" s="344" t="s">
        <v>2486</v>
      </c>
      <c r="L7" s="138"/>
      <c r="M7" s="120" t="s">
        <v>1906</v>
      </c>
      <c r="N7" s="99"/>
      <c r="O7" s="99"/>
      <c r="P7" s="99"/>
    </row>
    <row r="8" spans="1:16" s="1" customFormat="1" ht="38.25">
      <c r="A8" s="234">
        <v>1004</v>
      </c>
      <c r="B8" s="339"/>
      <c r="C8" s="90" t="str">
        <f>VLOOKUP(A8,Fielddefinitions!A:B,2,FALSE)</f>
        <v>Target Market Country Code</v>
      </c>
      <c r="D8" s="90" t="str">
        <f>VLOOKUP(A8,Fielddefinitions!A:R,18,FALSE)</f>
        <v>targetMarketCountryCode</v>
      </c>
      <c r="E8" s="90" t="str">
        <f>VLOOKUP(A8,Fielddefinitions!A:N,14,FALSE)</f>
        <v>Yes</v>
      </c>
      <c r="F8" s="101"/>
      <c r="G8" s="101"/>
      <c r="H8" s="139" t="s">
        <v>1209</v>
      </c>
      <c r="I8" s="99" t="s">
        <v>1589</v>
      </c>
      <c r="J8" s="101" t="s">
        <v>1544</v>
      </c>
      <c r="K8" s="101"/>
      <c r="L8" s="138"/>
      <c r="M8" s="120" t="s">
        <v>1906</v>
      </c>
      <c r="N8" s="99" t="s">
        <v>1559</v>
      </c>
      <c r="O8" s="99" t="s">
        <v>1560</v>
      </c>
      <c r="P8" s="99" t="s">
        <v>1561</v>
      </c>
    </row>
    <row r="9" spans="1:16" s="1" customFormat="1" ht="25.5">
      <c r="A9" s="236">
        <v>1005</v>
      </c>
      <c r="B9" s="340"/>
      <c r="C9" s="90" t="str">
        <f>VLOOKUP(A9,Fielddefinitions!A:B,2,FALSE)</f>
        <v>Trade Item Unit Descriptor</v>
      </c>
      <c r="D9" s="90" t="str">
        <f>VLOOKUP(A9,Fielddefinitions!A:R,18,FALSE)</f>
        <v>tradeItemUnitDescriptorCode</v>
      </c>
      <c r="E9" s="90" t="str">
        <f>VLOOKUP(A9,Fielddefinitions!A:N,14,FALSE)</f>
        <v>Yes</v>
      </c>
      <c r="F9" s="101"/>
      <c r="G9" s="101"/>
      <c r="H9" s="139" t="s">
        <v>1209</v>
      </c>
      <c r="I9" s="324"/>
      <c r="J9" s="101" t="s">
        <v>1544</v>
      </c>
      <c r="K9" s="101"/>
      <c r="L9" s="138"/>
      <c r="M9" s="120" t="s">
        <v>1906</v>
      </c>
      <c r="N9" s="101"/>
      <c r="O9" s="101"/>
      <c r="P9" s="101"/>
    </row>
    <row r="10" spans="1:16" s="1" customFormat="1" ht="25.5">
      <c r="A10" s="234">
        <v>1006</v>
      </c>
      <c r="B10" s="339"/>
      <c r="C10" s="90" t="str">
        <f>VLOOKUP(A10,Fielddefinitions!A:B,2,FALSE)</f>
        <v>Is Trade Item A Base Unit</v>
      </c>
      <c r="D10" s="90" t="str">
        <f>VLOOKUP(A10,Fielddefinitions!A:R,18,FALSE)</f>
        <v>isTradeItemABaseUnit</v>
      </c>
      <c r="E10" s="90" t="str">
        <f>VLOOKUP(A10,Fielddefinitions!A:N,14,FALSE)</f>
        <v>Yes</v>
      </c>
      <c r="F10" s="101"/>
      <c r="G10" s="101"/>
      <c r="H10" s="139" t="s">
        <v>1209</v>
      </c>
      <c r="I10" s="101"/>
      <c r="J10" s="101" t="s">
        <v>1544</v>
      </c>
      <c r="K10" s="101"/>
      <c r="L10" s="138"/>
      <c r="M10" s="120" t="s">
        <v>1906</v>
      </c>
      <c r="N10" s="101"/>
      <c r="O10" s="101"/>
      <c r="P10" s="101"/>
    </row>
    <row r="11" spans="1:16" s="1" customFormat="1" ht="25.5">
      <c r="A11" s="234">
        <v>1007</v>
      </c>
      <c r="B11" s="339"/>
      <c r="C11" s="90" t="str">
        <f>VLOOKUP(A11,Fielddefinitions!A:B,2,FALSE)</f>
        <v>Is Trade Item A Consumer Unit</v>
      </c>
      <c r="D11" s="90" t="str">
        <f>VLOOKUP(A11,Fielddefinitions!A:R,18,FALSE)</f>
        <v>isTradeItemAConsumerUnit</v>
      </c>
      <c r="E11" s="90" t="str">
        <f>VLOOKUP(A11,Fielddefinitions!A:N,14,FALSE)</f>
        <v>Yes</v>
      </c>
      <c r="F11" s="101"/>
      <c r="G11" s="101"/>
      <c r="H11" s="139" t="s">
        <v>1209</v>
      </c>
      <c r="I11" s="101"/>
      <c r="J11" s="101" t="s">
        <v>1544</v>
      </c>
      <c r="K11" s="101"/>
      <c r="L11" s="138"/>
      <c r="M11" s="120" t="s">
        <v>1906</v>
      </c>
      <c r="N11" s="101"/>
      <c r="O11" s="101"/>
      <c r="P11" s="101"/>
    </row>
    <row r="12" spans="1:16" s="1" customFormat="1" ht="25.5">
      <c r="A12" s="234">
        <v>1008</v>
      </c>
      <c r="B12" s="339"/>
      <c r="C12" s="90" t="str">
        <f>VLOOKUP(A12,Fielddefinitions!A:B,2,FALSE)</f>
        <v>Is Trade Item An Orderable Unit</v>
      </c>
      <c r="D12" s="90" t="str">
        <f>VLOOKUP(A12,Fielddefinitions!A:R,18,FALSE)</f>
        <v>isTradeItemAnOrderableUnit</v>
      </c>
      <c r="E12" s="90" t="str">
        <f>VLOOKUP(A12,Fielddefinitions!A:N,14,FALSE)</f>
        <v>Yes</v>
      </c>
      <c r="F12" s="101"/>
      <c r="G12" s="101"/>
      <c r="H12" s="139" t="s">
        <v>1209</v>
      </c>
      <c r="I12" s="101"/>
      <c r="J12" s="101" t="s">
        <v>1544</v>
      </c>
      <c r="K12" s="101"/>
      <c r="L12" s="138"/>
      <c r="M12" s="120" t="s">
        <v>1906</v>
      </c>
      <c r="N12" s="101"/>
      <c r="O12" s="101"/>
      <c r="P12" s="101"/>
    </row>
    <row r="13" spans="1:16" s="1" customFormat="1" ht="25.5">
      <c r="A13" s="234">
        <v>1009</v>
      </c>
      <c r="B13" s="339"/>
      <c r="C13" s="90" t="str">
        <f>VLOOKUP(A13,Fielddefinitions!A:B,2,FALSE)</f>
        <v>Is Trade Item A Despatch Unit</v>
      </c>
      <c r="D13" s="90" t="str">
        <f>VLOOKUP(A13,Fielddefinitions!A:R,18,FALSE)</f>
        <v>isTradeItemADespatchUnit</v>
      </c>
      <c r="E13" s="90" t="str">
        <f>VLOOKUP(A13,Fielddefinitions!A:N,14,FALSE)</f>
        <v>Yes</v>
      </c>
      <c r="F13" s="101"/>
      <c r="G13" s="101"/>
      <c r="H13" s="139" t="s">
        <v>1209</v>
      </c>
      <c r="I13" s="101"/>
      <c r="J13" s="101" t="s">
        <v>1544</v>
      </c>
      <c r="K13" s="101"/>
      <c r="L13" s="138"/>
      <c r="M13" s="120" t="s">
        <v>1906</v>
      </c>
      <c r="N13" s="101"/>
      <c r="O13" s="101"/>
      <c r="P13" s="101"/>
    </row>
    <row r="14" spans="1:16" s="1" customFormat="1" ht="25.5">
      <c r="A14" s="234">
        <v>1010</v>
      </c>
      <c r="B14" s="339"/>
      <c r="C14" s="90" t="str">
        <f>VLOOKUP(A14,Fielddefinitions!A:B,2,FALSE)</f>
        <v>Is Trade Item An Invoice Unit</v>
      </c>
      <c r="D14" s="90" t="str">
        <f>VLOOKUP(A14,Fielddefinitions!A:R,18,FALSE)</f>
        <v>isTradeItemAnInvoiceUnit</v>
      </c>
      <c r="E14" s="90" t="str">
        <f>VLOOKUP(A14,Fielddefinitions!A:N,14,FALSE)</f>
        <v>Yes</v>
      </c>
      <c r="F14" s="101"/>
      <c r="G14" s="101"/>
      <c r="H14" s="139" t="s">
        <v>1209</v>
      </c>
      <c r="I14" s="101"/>
      <c r="J14" s="101" t="s">
        <v>1544</v>
      </c>
      <c r="K14" s="101"/>
      <c r="L14" s="138"/>
      <c r="M14" s="120" t="s">
        <v>1906</v>
      </c>
      <c r="N14" s="101"/>
      <c r="O14" s="101"/>
      <c r="P14" s="101"/>
    </row>
    <row r="15" spans="1:16" s="1" customFormat="1" ht="25.5">
      <c r="A15" s="234">
        <v>1011</v>
      </c>
      <c r="B15" s="114" t="s">
        <v>2477</v>
      </c>
      <c r="C15" s="90" t="str">
        <f>VLOOKUP(A15,Fielddefinitions!A:B,2,FALSE)</f>
        <v>Is Trade Item A Variable Unit</v>
      </c>
      <c r="D15" s="90" t="str">
        <f>VLOOKUP(A15,Fielddefinitions!A:R,18,FALSE)</f>
        <v>isTradeItemAVariableUnit</v>
      </c>
      <c r="E15" s="346" t="str">
        <f>VLOOKUP(A15,Fielddefinitions!A:N,14,FALSE)</f>
        <v>Yes</v>
      </c>
      <c r="F15" s="101"/>
      <c r="G15" s="101"/>
      <c r="H15" s="139" t="s">
        <v>1209</v>
      </c>
      <c r="I15" s="139" t="s">
        <v>138</v>
      </c>
      <c r="J15" s="344" t="s">
        <v>1544</v>
      </c>
      <c r="K15" s="139" t="s">
        <v>138</v>
      </c>
      <c r="L15" s="139" t="s">
        <v>138</v>
      </c>
      <c r="M15" s="120" t="s">
        <v>1906</v>
      </c>
      <c r="N15" s="139" t="s">
        <v>138</v>
      </c>
      <c r="O15" s="139" t="s">
        <v>138</v>
      </c>
      <c r="P15" s="139" t="s">
        <v>138</v>
      </c>
    </row>
    <row r="16" spans="1:16" s="1" customFormat="1">
      <c r="A16" s="234">
        <v>1013</v>
      </c>
      <c r="B16" s="339"/>
      <c r="C16" s="90" t="str">
        <f>VLOOKUP(A16,Fielddefinitions!A:B,2,FALSE)</f>
        <v>Effective Date Time</v>
      </c>
      <c r="D16" s="90" t="str">
        <f>VLOOKUP(A16,Fielddefinitions!A:R,18,FALSE)</f>
        <v>effectiveDateTime</v>
      </c>
      <c r="E16" s="90" t="str">
        <f>VLOOKUP(A16,Fielddefinitions!A:N,14,FALSE)</f>
        <v>Yes</v>
      </c>
      <c r="F16" s="101"/>
      <c r="G16" s="101"/>
      <c r="H16" s="139" t="s">
        <v>1209</v>
      </c>
      <c r="I16" s="101"/>
      <c r="J16" s="101" t="s">
        <v>1544</v>
      </c>
      <c r="K16" s="101"/>
      <c r="L16" s="138"/>
      <c r="M16" s="120" t="s">
        <v>1906</v>
      </c>
      <c r="N16" s="101"/>
      <c r="O16" s="101"/>
      <c r="P16" s="101"/>
    </row>
    <row r="17" spans="1:16" s="1" customFormat="1" ht="63.75">
      <c r="A17" s="234">
        <v>1017</v>
      </c>
      <c r="B17" s="339"/>
      <c r="C17" s="90" t="str">
        <f>VLOOKUP(A17,Fielddefinitions!A:B,2,FALSE)</f>
        <v>Start Availability Date Time</v>
      </c>
      <c r="D17" s="90" t="str">
        <f>VLOOKUP(A17,Fielddefinitions!A:R,18,FALSE)</f>
        <v>startAvailabilityDateTime</v>
      </c>
      <c r="E17" s="90" t="str">
        <f>VLOOKUP(A17,Fielddefinitions!A:N,14,FALSE)</f>
        <v>Yes</v>
      </c>
      <c r="F17" s="101"/>
      <c r="G17" s="101"/>
      <c r="H17" s="139" t="s">
        <v>1209</v>
      </c>
      <c r="I17" s="101" t="s">
        <v>1558</v>
      </c>
      <c r="J17" s="101" t="s">
        <v>1544</v>
      </c>
      <c r="K17" s="101"/>
      <c r="L17" s="138"/>
      <c r="M17" s="120" t="s">
        <v>1906</v>
      </c>
      <c r="N17" s="101" t="s">
        <v>1562</v>
      </c>
      <c r="O17" s="101" t="s">
        <v>1563</v>
      </c>
      <c r="P17" s="101" t="s">
        <v>1564</v>
      </c>
    </row>
    <row r="18" spans="1:16" s="1" customFormat="1" ht="38.25">
      <c r="A18" s="234">
        <v>1018</v>
      </c>
      <c r="B18" s="114" t="s">
        <v>2477</v>
      </c>
      <c r="C18" s="90" t="str">
        <f>VLOOKUP(A18,Fielddefinitions!A:B,2,FALSE)</f>
        <v>End Availability Date Time</v>
      </c>
      <c r="D18" s="90" t="str">
        <f>VLOOKUP(A18,Fielddefinitions!A:R,18,FALSE)</f>
        <v>endAvailabilityDateTime</v>
      </c>
      <c r="E18" s="90" t="str">
        <f>VLOOKUP(A18,Fielddefinitions!A:N,14,FALSE)</f>
        <v>No</v>
      </c>
      <c r="F18" s="139" t="s">
        <v>138</v>
      </c>
      <c r="G18" s="139" t="s">
        <v>138</v>
      </c>
      <c r="H18" s="139" t="s">
        <v>1209</v>
      </c>
      <c r="I18" s="139" t="s">
        <v>138</v>
      </c>
      <c r="J18" s="344" t="s">
        <v>1487</v>
      </c>
      <c r="K18" s="139"/>
      <c r="L18" s="138"/>
      <c r="M18" s="120" t="s">
        <v>1906</v>
      </c>
      <c r="N18" s="344" t="s">
        <v>2487</v>
      </c>
      <c r="O18" s="139"/>
      <c r="P18" s="139"/>
    </row>
    <row r="19" spans="1:16" s="1" customFormat="1" ht="76.5">
      <c r="A19" s="234">
        <v>1019</v>
      </c>
      <c r="B19" s="339" t="s">
        <v>2477</v>
      </c>
      <c r="C19" s="90" t="str">
        <f>VLOOKUP(A19,Fielddefinitions!A:B,2,FALSE)</f>
        <v>Global Product Classification: GPC Brick</v>
      </c>
      <c r="D19" s="90" t="str">
        <f>VLOOKUP(A19,Fielddefinitions!A:R,18,FALSE)</f>
        <v>gpcCategoryCode</v>
      </c>
      <c r="E19" s="90" t="str">
        <f>VLOOKUP(A19,Fielddefinitions!A:N,14,FALSE)</f>
        <v>Yes</v>
      </c>
      <c r="F19" s="101"/>
      <c r="G19" s="101"/>
      <c r="H19" s="139" t="s">
        <v>1209</v>
      </c>
      <c r="I19" s="101"/>
      <c r="J19" s="344" t="s">
        <v>1544</v>
      </c>
      <c r="K19" s="101" t="s">
        <v>2488</v>
      </c>
      <c r="L19" s="138"/>
      <c r="M19" s="120" t="s">
        <v>1906</v>
      </c>
      <c r="N19" s="101"/>
      <c r="O19" s="101"/>
      <c r="P19" s="101"/>
    </row>
    <row r="20" spans="1:16" s="1" customFormat="1">
      <c r="A20" s="234">
        <v>1020</v>
      </c>
      <c r="B20" s="339"/>
      <c r="C20" s="90" t="str">
        <f>VLOOKUP(A20,Fielddefinitions!A:B,2,FALSE)</f>
        <v>Information Provider GLN</v>
      </c>
      <c r="D20" s="90" t="str">
        <f>VLOOKUP(A20,Fielddefinitions!A:R,18,FALSE)</f>
        <v>gln</v>
      </c>
      <c r="E20" s="90" t="str">
        <f>VLOOKUP(A20,Fielddefinitions!A:N,14,FALSE)</f>
        <v>Yes</v>
      </c>
      <c r="F20" s="101"/>
      <c r="G20" s="101"/>
      <c r="H20" s="139" t="s">
        <v>1209</v>
      </c>
      <c r="I20" s="101"/>
      <c r="J20" s="101" t="s">
        <v>1544</v>
      </c>
      <c r="K20" s="101"/>
      <c r="L20" s="138"/>
      <c r="M20" s="120" t="s">
        <v>1906</v>
      </c>
      <c r="N20" s="101"/>
      <c r="O20" s="101"/>
      <c r="P20" s="101"/>
    </row>
    <row r="21" spans="1:16" s="1" customFormat="1">
      <c r="A21" s="109" t="s">
        <v>1480</v>
      </c>
      <c r="B21" s="114"/>
      <c r="C21" s="90" t="str">
        <f>VLOOKUP(A21,Fielddefinitions!A:B,2,FALSE)</f>
        <v>Information Provider Name</v>
      </c>
      <c r="D21" s="90" t="str">
        <f>VLOOKUP(A21,Fielddefinitions!A:R,18,FALSE)</f>
        <v>partyName</v>
      </c>
      <c r="E21" s="90" t="str">
        <f>VLOOKUP(A21,Fielddefinitions!A:N,14,FALSE)</f>
        <v>Yes</v>
      </c>
      <c r="F21" s="101"/>
      <c r="G21" s="101"/>
      <c r="H21" s="139" t="s">
        <v>1209</v>
      </c>
      <c r="I21" s="101"/>
      <c r="J21" s="101" t="s">
        <v>1544</v>
      </c>
      <c r="K21" s="101"/>
      <c r="L21" s="138"/>
      <c r="M21" s="120" t="s">
        <v>1906</v>
      </c>
      <c r="N21" s="101"/>
      <c r="O21" s="101"/>
      <c r="P21" s="101"/>
    </row>
    <row r="22" spans="1:16" s="1" customFormat="1">
      <c r="A22" s="234">
        <v>1021</v>
      </c>
      <c r="B22" s="339"/>
      <c r="C22" s="90" t="str">
        <f>VLOOKUP(A22,Fielddefinitions!A:B,2,FALSE)</f>
        <v>Brand Name</v>
      </c>
      <c r="D22" s="90" t="str">
        <f>VLOOKUP(A22,Fielddefinitions!A:R,18,FALSE)</f>
        <v>brandName</v>
      </c>
      <c r="E22" s="90" t="str">
        <f>VLOOKUP(A22,Fielddefinitions!A:N,14,FALSE)</f>
        <v>No</v>
      </c>
      <c r="F22" s="101"/>
      <c r="G22" s="101"/>
      <c r="H22" s="139" t="s">
        <v>1209</v>
      </c>
      <c r="I22" s="101"/>
      <c r="J22" s="101" t="s">
        <v>1544</v>
      </c>
      <c r="K22" s="101"/>
      <c r="L22" s="138"/>
      <c r="M22" s="120" t="s">
        <v>1906</v>
      </c>
      <c r="N22" s="101"/>
      <c r="O22" s="101"/>
      <c r="P22" s="101"/>
    </row>
    <row r="23" spans="1:16" s="1" customFormat="1">
      <c r="A23" s="234">
        <v>1023</v>
      </c>
      <c r="B23" s="339" t="s">
        <v>2477</v>
      </c>
      <c r="C23" s="90" t="str">
        <f>VLOOKUP(A23,Fielddefinitions!A:B,2,FALSE)</f>
        <v>Functional Name</v>
      </c>
      <c r="D23" s="90" t="str">
        <f>VLOOKUP(A23,Fielddefinitions!A:R,18,FALSE)</f>
        <v>functionalName</v>
      </c>
      <c r="E23" s="90" t="str">
        <f>VLOOKUP(A23,Fielddefinitions!A:N,14,FALSE)</f>
        <v>No</v>
      </c>
      <c r="F23" s="101"/>
      <c r="G23" s="101"/>
      <c r="H23" s="139"/>
      <c r="I23" s="101"/>
      <c r="J23" s="344" t="s">
        <v>1540</v>
      </c>
      <c r="K23" s="101"/>
      <c r="L23" s="293"/>
      <c r="M23" s="101"/>
      <c r="N23" s="101"/>
      <c r="O23" s="101"/>
      <c r="P23" s="101"/>
    </row>
    <row r="24" spans="1:16" s="1" customFormat="1" ht="248.25" customHeight="1">
      <c r="A24" s="236">
        <v>1024</v>
      </c>
      <c r="B24" s="340" t="s">
        <v>2477</v>
      </c>
      <c r="C24" s="90" t="str">
        <f>VLOOKUP(A24,Fielddefinitions!A:B,2,FALSE)</f>
        <v>Additional Trade Item Description</v>
      </c>
      <c r="D24" s="90" t="str">
        <f>VLOOKUP(A24,Fielddefinitions!A:R,18,FALSE)</f>
        <v>additionalTradeItemDescription</v>
      </c>
      <c r="E24" s="90" t="str">
        <f>VLOOKUP(A24,Fielddefinitions!A:N,14,FALSE)</f>
        <v>No</v>
      </c>
      <c r="F24" s="101" t="s">
        <v>1547</v>
      </c>
      <c r="G24" s="101"/>
      <c r="H24" s="139" t="s">
        <v>1209</v>
      </c>
      <c r="I24" s="101" t="s">
        <v>1546</v>
      </c>
      <c r="J24" s="344" t="s">
        <v>1540</v>
      </c>
      <c r="K24" s="101" t="s">
        <v>1545</v>
      </c>
      <c r="L24" s="101" t="s">
        <v>1488</v>
      </c>
      <c r="M24" s="120" t="s">
        <v>1906</v>
      </c>
      <c r="N24" s="101" t="s">
        <v>1565</v>
      </c>
      <c r="O24" s="101" t="s">
        <v>1566</v>
      </c>
      <c r="P24" s="101" t="s">
        <v>1567</v>
      </c>
    </row>
    <row r="25" spans="1:16" s="1" customFormat="1" ht="38.25">
      <c r="A25" s="115" t="s">
        <v>1147</v>
      </c>
      <c r="B25" s="341"/>
      <c r="C25" s="90" t="str">
        <f>VLOOKUP(A25,Fielddefinitions!A:B,2,FALSE)</f>
        <v>Additional Trade Item Description - Language Code</v>
      </c>
      <c r="D25" s="90" t="str">
        <f>VLOOKUP(A25,Fielddefinitions!A:R,18,FALSE)</f>
        <v>languageCode</v>
      </c>
      <c r="E25" s="90" t="str">
        <f>VLOOKUP(A25,Fielddefinitions!A:N,14,FALSE)</f>
        <v>No</v>
      </c>
      <c r="F25" s="101"/>
      <c r="G25" s="101"/>
      <c r="H25" s="139" t="s">
        <v>1209</v>
      </c>
      <c r="I25" s="101"/>
      <c r="J25" s="101" t="s">
        <v>1487</v>
      </c>
      <c r="K25" s="101"/>
      <c r="L25" s="101"/>
      <c r="M25" s="120" t="s">
        <v>1906</v>
      </c>
      <c r="N25" s="101"/>
      <c r="O25" s="101"/>
      <c r="P25" s="101"/>
    </row>
    <row r="26" spans="1:16" ht="25.5">
      <c r="A26" s="234">
        <v>1027</v>
      </c>
      <c r="B26" s="339"/>
      <c r="C26" s="90" t="str">
        <f>VLOOKUP(A26,Fielddefinitions!A:B,2,FALSE)</f>
        <v>Trade Item Description</v>
      </c>
      <c r="D26" s="90" t="str">
        <f>VLOOKUP(A26,Fielddefinitions!A:R,18,FALSE)</f>
        <v>tradeItemDescription</v>
      </c>
      <c r="E26" s="90" t="str">
        <f>VLOOKUP(A26,Fielddefinitions!A:N,14,FALSE)</f>
        <v>No</v>
      </c>
      <c r="F26" s="101"/>
      <c r="G26" s="139"/>
      <c r="I26" s="139"/>
      <c r="J26" s="101" t="s">
        <v>1544</v>
      </c>
      <c r="K26" s="139" t="s">
        <v>1209</v>
      </c>
      <c r="L26" s="101"/>
      <c r="M26" s="120" t="s">
        <v>1906</v>
      </c>
      <c r="N26" s="95"/>
      <c r="O26" s="95"/>
      <c r="P26" s="139"/>
    </row>
    <row r="27" spans="1:16" ht="25.5">
      <c r="A27" s="239" t="s">
        <v>1646</v>
      </c>
      <c r="B27" s="342"/>
      <c r="C27" s="90" t="str">
        <f>VLOOKUP(A27,Fielddefinitions!A:B,2,FALSE)</f>
        <v>Trade Item Description - Language Code</v>
      </c>
      <c r="D27" s="90" t="str">
        <f>VLOOKUP(A27,Fielddefinitions!A:R,18,FALSE)</f>
        <v>languageCode</v>
      </c>
      <c r="E27" s="90" t="str">
        <f>VLOOKUP(A27,Fielddefinitions!A:N,14,FALSE)</f>
        <v>No</v>
      </c>
      <c r="F27" s="101"/>
      <c r="G27" s="139"/>
      <c r="H27" s="139"/>
      <c r="I27" s="139"/>
      <c r="J27" s="101" t="s">
        <v>1544</v>
      </c>
      <c r="K27" s="139" t="s">
        <v>1209</v>
      </c>
      <c r="L27" s="101"/>
      <c r="M27" s="120" t="s">
        <v>1906</v>
      </c>
      <c r="N27" s="95"/>
      <c r="O27" s="95"/>
      <c r="P27" s="139"/>
    </row>
    <row r="28" spans="1:16" s="1" customFormat="1" ht="63.75">
      <c r="A28" s="234">
        <v>1031</v>
      </c>
      <c r="B28" s="339"/>
      <c r="C28" s="90" t="str">
        <f>VLOOKUP(A28,Fielddefinitions!A:B,2,FALSE)</f>
        <v>Has Batch Number</v>
      </c>
      <c r="D28" s="90" t="str">
        <f>VLOOKUP(A28,Fielddefinitions!A:R,18,FALSE)</f>
        <v>hasBatchNumber</v>
      </c>
      <c r="E28" s="90" t="str">
        <f>VLOOKUP(A28,Fielddefinitions!A:N,14,FALSE)</f>
        <v>No</v>
      </c>
      <c r="F28" s="101"/>
      <c r="G28" s="101"/>
      <c r="H28" s="139" t="s">
        <v>1209</v>
      </c>
      <c r="I28" s="101" t="s">
        <v>1558</v>
      </c>
      <c r="J28" s="101" t="s">
        <v>1544</v>
      </c>
      <c r="K28" s="101" t="s">
        <v>2</v>
      </c>
      <c r="L28" s="138"/>
      <c r="M28" s="99" t="s">
        <v>1906</v>
      </c>
      <c r="N28" s="101" t="s">
        <v>1568</v>
      </c>
      <c r="O28" s="101" t="s">
        <v>1569</v>
      </c>
      <c r="P28" s="101" t="s">
        <v>1570</v>
      </c>
    </row>
    <row r="29" spans="1:16" s="1" customFormat="1" ht="63.75">
      <c r="A29" s="234">
        <v>1032</v>
      </c>
      <c r="B29" s="339"/>
      <c r="C29" s="90" t="str">
        <f>VLOOKUP(A29,Fielddefinitions!A:B,2,FALSE)</f>
        <v>Serial Number Location Code</v>
      </c>
      <c r="D29" s="90" t="str">
        <f>VLOOKUP(A29,Fielddefinitions!A:R,18,FALSE)</f>
        <v>serialNumberLocationCode</v>
      </c>
      <c r="E29" s="90" t="str">
        <f>VLOOKUP(A29,Fielddefinitions!A:N,14,FALSE)</f>
        <v>No</v>
      </c>
      <c r="F29" s="101"/>
      <c r="G29" s="101"/>
      <c r="H29" s="139" t="s">
        <v>1209</v>
      </c>
      <c r="I29" s="101" t="s">
        <v>1558</v>
      </c>
      <c r="J29" s="101" t="s">
        <v>1544</v>
      </c>
      <c r="K29" s="101" t="s">
        <v>1548</v>
      </c>
      <c r="L29" s="138"/>
      <c r="M29" s="99" t="s">
        <v>1906</v>
      </c>
      <c r="N29" s="101" t="s">
        <v>1571</v>
      </c>
      <c r="O29" s="101" t="s">
        <v>1572</v>
      </c>
      <c r="P29" s="101" t="s">
        <v>1573</v>
      </c>
    </row>
    <row r="30" spans="1:16" s="1" customFormat="1">
      <c r="A30" s="234">
        <v>1037</v>
      </c>
      <c r="B30" s="340" t="s">
        <v>2477</v>
      </c>
      <c r="C30" s="90" t="str">
        <f>VLOOKUP(A30,Fielddefinitions!A:B,2,FALSE)</f>
        <v>Net Content</v>
      </c>
      <c r="D30" s="90" t="str">
        <f>VLOOKUP(A30,Fielddefinitions!A:R,18,FALSE)</f>
        <v>netContent</v>
      </c>
      <c r="E30" s="90" t="str">
        <f>VLOOKUP(A30,Fielddefinitions!A:N,14,FALSE)</f>
        <v>No</v>
      </c>
      <c r="F30" s="101"/>
      <c r="G30" s="101"/>
      <c r="H30" s="139"/>
      <c r="I30" s="101"/>
      <c r="J30" s="344" t="s">
        <v>1544</v>
      </c>
      <c r="K30" s="101"/>
      <c r="L30" s="138"/>
      <c r="M30" s="101"/>
      <c r="N30" s="101"/>
      <c r="O30" s="101"/>
      <c r="P30" s="101"/>
    </row>
    <row r="31" spans="1:16" s="1" customFormat="1" ht="25.5">
      <c r="A31" s="234" t="s">
        <v>2419</v>
      </c>
      <c r="B31" s="340" t="s">
        <v>2477</v>
      </c>
      <c r="C31" s="90" t="str">
        <f>VLOOKUP(A31,Fielddefinitions!A:B,2,FALSE)</f>
        <v>Net Content UOM</v>
      </c>
      <c r="D31" s="90" t="str">
        <f>VLOOKUP(A31,Fielddefinitions!A:R,18,FALSE)</f>
        <v>measurementUnitCode</v>
      </c>
      <c r="E31" s="90" t="str">
        <f>VLOOKUP(A31,Fielddefinitions!A:N,14,FALSE)</f>
        <v>No</v>
      </c>
      <c r="F31" s="101"/>
      <c r="G31" s="101"/>
      <c r="H31" s="139"/>
      <c r="I31" s="101"/>
      <c r="J31" s="344" t="s">
        <v>1544</v>
      </c>
      <c r="K31" s="101"/>
      <c r="L31" s="138"/>
      <c r="M31" s="101"/>
      <c r="N31" s="101"/>
      <c r="O31" s="101"/>
      <c r="P31" s="101"/>
    </row>
    <row r="32" spans="1:16" s="1" customFormat="1" ht="51">
      <c r="A32" s="234">
        <v>1048</v>
      </c>
      <c r="B32" s="339" t="s">
        <v>2477</v>
      </c>
      <c r="C32" s="90" t="str">
        <f>VLOOKUP(A32,Fielddefinitions!A:B,2,FALSE)</f>
        <v>Trade Item Date On Packaging Type Code</v>
      </c>
      <c r="D32" s="90" t="str">
        <f>VLOOKUP(A32,Fielddefinitions!A:R,18,FALSE)</f>
        <v>tradeItemDateOnPackagingTypeCode</v>
      </c>
      <c r="E32" s="90" t="str">
        <f>VLOOKUP(A32,Fielddefinitions!A:N,14,FALSE)</f>
        <v>No</v>
      </c>
      <c r="F32" s="101"/>
      <c r="G32" s="101"/>
      <c r="H32" s="139" t="s">
        <v>1209</v>
      </c>
      <c r="I32" s="101"/>
      <c r="J32" s="344" t="s">
        <v>1544</v>
      </c>
      <c r="K32" s="101" t="s">
        <v>2489</v>
      </c>
      <c r="L32" s="138"/>
      <c r="M32" s="99" t="s">
        <v>1907</v>
      </c>
      <c r="N32" s="101"/>
      <c r="O32" s="101"/>
      <c r="P32" s="101"/>
    </row>
    <row r="33" spans="1:16" s="1" customFormat="1" ht="63.75">
      <c r="A33" s="234">
        <v>1049</v>
      </c>
      <c r="B33" s="339" t="s">
        <v>2477</v>
      </c>
      <c r="C33" s="90" t="str">
        <f>VLOOKUP(A33,Fielddefinitions!A:B,2,FALSE)</f>
        <v>Contact Type Code</v>
      </c>
      <c r="D33" s="90" t="str">
        <f>VLOOKUP(A33,Fielddefinitions!A:R,18,FALSE)</f>
        <v>contactTypeCode</v>
      </c>
      <c r="E33" s="90" t="str">
        <f>VLOOKUP(A33,Fielddefinitions!A:N,14,FALSE)</f>
        <v>No</v>
      </c>
      <c r="F33" s="139"/>
      <c r="G33" s="139"/>
      <c r="H33" s="139" t="s">
        <v>1209</v>
      </c>
      <c r="I33" s="101" t="s">
        <v>1558</v>
      </c>
      <c r="J33" s="344" t="s">
        <v>1540</v>
      </c>
      <c r="K33" s="101" t="s">
        <v>1549</v>
      </c>
      <c r="L33" s="140"/>
      <c r="M33" s="99"/>
      <c r="N33" s="101" t="s">
        <v>1473</v>
      </c>
      <c r="O33" s="101" t="s">
        <v>1574</v>
      </c>
      <c r="P33" s="101" t="s">
        <v>1575</v>
      </c>
    </row>
    <row r="34" spans="1:16" s="1" customFormat="1" ht="25.5">
      <c r="A34" s="109" t="s">
        <v>1482</v>
      </c>
      <c r="B34" s="339" t="s">
        <v>2477</v>
      </c>
      <c r="C34" s="90" t="str">
        <f>VLOOKUP(A34,Fielddefinitions!A:B,2,FALSE)</f>
        <v>Communication Channel Code</v>
      </c>
      <c r="D34" s="90" t="str">
        <f>VLOOKUP(A34,Fielddefinitions!A:R,18,FALSE)</f>
        <v>communicationChannelCode</v>
      </c>
      <c r="E34" s="90" t="str">
        <f>VLOOKUP(A34,Fielddefinitions!A:N,14,FALSE)</f>
        <v>No</v>
      </c>
      <c r="F34" s="139"/>
      <c r="G34" s="144"/>
      <c r="H34" s="139" t="s">
        <v>1209</v>
      </c>
      <c r="I34" s="101"/>
      <c r="J34" s="344" t="s">
        <v>1540</v>
      </c>
      <c r="K34" s="101" t="s">
        <v>1551</v>
      </c>
      <c r="L34" s="145"/>
      <c r="M34" s="99"/>
      <c r="N34" s="101"/>
      <c r="O34" s="101"/>
      <c r="P34" s="101"/>
    </row>
    <row r="35" spans="1:16" s="1" customFormat="1" ht="38.25">
      <c r="A35" s="109" t="s">
        <v>1483</v>
      </c>
      <c r="B35" s="339" t="s">
        <v>2477</v>
      </c>
      <c r="C35" s="90" t="str">
        <f>VLOOKUP(A35,Fielddefinitions!A:B,2,FALSE)</f>
        <v>Communication Channel Link</v>
      </c>
      <c r="D35" s="90" t="str">
        <f>VLOOKUP(A35,Fielddefinitions!A:R,18,FALSE)</f>
        <v>communicationValue</v>
      </c>
      <c r="E35" s="90" t="str">
        <f>VLOOKUP(A35,Fielddefinitions!A:N,14,FALSE)</f>
        <v>No</v>
      </c>
      <c r="F35" s="139"/>
      <c r="G35" s="144"/>
      <c r="H35" s="139" t="s">
        <v>1209</v>
      </c>
      <c r="I35" s="101"/>
      <c r="J35" s="344" t="s">
        <v>1540</v>
      </c>
      <c r="K35" s="101" t="s">
        <v>1550</v>
      </c>
      <c r="L35" s="145"/>
      <c r="M35" s="99"/>
      <c r="N35" s="101"/>
      <c r="O35" s="101"/>
      <c r="P35" s="101"/>
    </row>
    <row r="36" spans="1:16" s="1" customFormat="1" ht="25.5">
      <c r="A36" s="234">
        <v>1051</v>
      </c>
      <c r="B36" s="339"/>
      <c r="C36" s="90" t="str">
        <f>VLOOKUP(A36,Fielddefinitions!A:B,2,FALSE)</f>
        <v>Does Trade Item Contain Latex</v>
      </c>
      <c r="D36" s="90" t="str">
        <f>VLOOKUP(A36,Fielddefinitions!A:R,18,FALSE)</f>
        <v>doesTradeItemContainLatex</v>
      </c>
      <c r="E36" s="90" t="str">
        <f>VLOOKUP(A36,Fielddefinitions!A:N,14,FALSE)</f>
        <v>No</v>
      </c>
      <c r="F36" s="139" t="s">
        <v>1209</v>
      </c>
      <c r="G36" s="139" t="s">
        <v>1209</v>
      </c>
      <c r="H36" s="139" t="s">
        <v>1209</v>
      </c>
      <c r="I36" s="139" t="s">
        <v>1209</v>
      </c>
      <c r="J36" s="101" t="s">
        <v>1544</v>
      </c>
      <c r="K36" s="139" t="s">
        <v>1209</v>
      </c>
      <c r="L36" s="139" t="s">
        <v>1209</v>
      </c>
      <c r="M36" s="99" t="s">
        <v>1907</v>
      </c>
      <c r="N36" s="139" t="s">
        <v>1209</v>
      </c>
      <c r="O36" s="139" t="s">
        <v>1209</v>
      </c>
      <c r="P36" s="139" t="s">
        <v>1209</v>
      </c>
    </row>
    <row r="37" spans="1:16" s="1" customFormat="1" ht="25.5">
      <c r="A37" s="234">
        <v>1054</v>
      </c>
      <c r="B37" s="339"/>
      <c r="C37" s="90" t="str">
        <f>VLOOKUP(A37,Fielddefinitions!A:B,2,FALSE)</f>
        <v>MRI Compatibility Code</v>
      </c>
      <c r="D37" s="90" t="str">
        <f>VLOOKUP(A37,Fielddefinitions!A:R,18,FALSE)</f>
        <v>mRICompatibilityCode</v>
      </c>
      <c r="E37" s="90" t="str">
        <f>VLOOKUP(A37,Fielddefinitions!A:N,14,FALSE)</f>
        <v>No</v>
      </c>
      <c r="F37" s="139" t="s">
        <v>1209</v>
      </c>
      <c r="G37" s="139" t="s">
        <v>1209</v>
      </c>
      <c r="H37" s="139" t="s">
        <v>1209</v>
      </c>
      <c r="I37" s="139" t="s">
        <v>1209</v>
      </c>
      <c r="J37" s="101" t="s">
        <v>1544</v>
      </c>
      <c r="K37" s="139" t="s">
        <v>1209</v>
      </c>
      <c r="L37" s="139" t="s">
        <v>1209</v>
      </c>
      <c r="M37" s="99" t="s">
        <v>1907</v>
      </c>
      <c r="N37" s="139" t="s">
        <v>1209</v>
      </c>
      <c r="O37" s="139" t="s">
        <v>1209</v>
      </c>
      <c r="P37" s="139" t="s">
        <v>1209</v>
      </c>
    </row>
    <row r="38" spans="1:16" s="1" customFormat="1" ht="38.25">
      <c r="A38" s="234">
        <v>1058</v>
      </c>
      <c r="B38" s="339"/>
      <c r="C38" s="90" t="str">
        <f>VLOOKUP(A38,Fielddefinitions!A:B,2,FALSE)</f>
        <v>Initial Manufacturer Sterilisation Code</v>
      </c>
      <c r="D38" s="90" t="str">
        <f>VLOOKUP(A38,Fielddefinitions!A:R,18,FALSE)</f>
        <v>initialManufacturerSterilisationCode</v>
      </c>
      <c r="E38" s="90" t="str">
        <f>VLOOKUP(A38,Fielddefinitions!A:N,14,FALSE)</f>
        <v>No</v>
      </c>
      <c r="F38" s="101"/>
      <c r="G38" s="141"/>
      <c r="H38" s="139" t="s">
        <v>1209</v>
      </c>
      <c r="I38" s="141" t="s">
        <v>1552</v>
      </c>
      <c r="J38" s="101" t="s">
        <v>1487</v>
      </c>
      <c r="K38" s="141"/>
      <c r="L38" s="142"/>
      <c r="M38" s="99" t="s">
        <v>1907</v>
      </c>
      <c r="N38" s="141" t="s">
        <v>1576</v>
      </c>
      <c r="O38" s="141" t="s">
        <v>1577</v>
      </c>
      <c r="P38" s="141" t="s">
        <v>1578</v>
      </c>
    </row>
    <row r="39" spans="1:16" s="1" customFormat="1" ht="38.25">
      <c r="A39" s="109" t="s">
        <v>1463</v>
      </c>
      <c r="B39" s="339" t="s">
        <v>2477</v>
      </c>
      <c r="C39" s="90" t="str">
        <f>VLOOKUP(A39,Fielddefinitions!A:B,2,FALSE)</f>
        <v>Initial Sterilisation Prior to Use Code</v>
      </c>
      <c r="D39" s="90" t="str">
        <f>VLOOKUP(A39,Fielddefinitions!A:R,18,FALSE)</f>
        <v>initialSterilisationPriorToUseCode</v>
      </c>
      <c r="E39" s="90" t="str">
        <f>VLOOKUP(A39,Fielddefinitions!A:N,14,FALSE)</f>
        <v>No</v>
      </c>
      <c r="F39" s="139"/>
      <c r="G39" s="139"/>
      <c r="H39" s="139"/>
      <c r="I39" s="139"/>
      <c r="J39" s="344" t="s">
        <v>1487</v>
      </c>
      <c r="K39" s="139"/>
      <c r="L39" s="139"/>
      <c r="M39" s="99" t="s">
        <v>1907</v>
      </c>
      <c r="N39" s="139"/>
      <c r="O39" s="139"/>
      <c r="P39" s="139"/>
    </row>
    <row r="40" spans="1:16" s="1" customFormat="1" ht="38.25">
      <c r="A40" s="234">
        <v>1061</v>
      </c>
      <c r="B40" s="339"/>
      <c r="C40" s="90" t="str">
        <f>VLOOKUP(A40,Fielddefinitions!A:B,2,FALSE)</f>
        <v>Manufacturer Declared Reusability Type Code</v>
      </c>
      <c r="D40" s="90" t="str">
        <f>VLOOKUP(A40,Fielddefinitions!A:R,18,FALSE)</f>
        <v>manufacturerDeclaredReusabilityTypeCode</v>
      </c>
      <c r="E40" s="90" t="str">
        <f>VLOOKUP(A40,Fielddefinitions!A:N,14,FALSE)</f>
        <v>No</v>
      </c>
      <c r="F40" s="139" t="s">
        <v>1209</v>
      </c>
      <c r="G40" s="139" t="s">
        <v>1209</v>
      </c>
      <c r="H40" s="139" t="s">
        <v>1209</v>
      </c>
      <c r="I40" s="139" t="s">
        <v>1209</v>
      </c>
      <c r="J40" s="101" t="s">
        <v>1544</v>
      </c>
      <c r="K40" s="139" t="s">
        <v>1209</v>
      </c>
      <c r="L40" s="139" t="s">
        <v>1209</v>
      </c>
      <c r="M40" s="99" t="s">
        <v>1907</v>
      </c>
      <c r="N40" s="139" t="s">
        <v>1209</v>
      </c>
      <c r="O40" s="139" t="s">
        <v>1209</v>
      </c>
      <c r="P40" s="139" t="s">
        <v>1209</v>
      </c>
    </row>
    <row r="41" spans="1:16" s="1" customFormat="1">
      <c r="A41" s="234">
        <v>1062</v>
      </c>
      <c r="B41" s="339"/>
      <c r="C41" s="90" t="str">
        <f>VLOOKUP(A41,Fielddefinitions!A:B,2,FALSE)</f>
        <v>FDA Unit of use GTIN</v>
      </c>
      <c r="D41" s="90" t="str">
        <f>VLOOKUP(A41,Fielddefinitions!A:R,18,FALSE)</f>
        <v>fDAUnitOfUse</v>
      </c>
      <c r="E41" s="90" t="str">
        <f>VLOOKUP(A41,Fielddefinitions!A:N,14,FALSE)</f>
        <v>No</v>
      </c>
      <c r="F41" s="139" t="s">
        <v>1209</v>
      </c>
      <c r="G41" s="139" t="s">
        <v>1209</v>
      </c>
      <c r="H41" s="139" t="s">
        <v>1209</v>
      </c>
      <c r="I41" s="139" t="s">
        <v>1209</v>
      </c>
      <c r="J41" s="300" t="s">
        <v>1209</v>
      </c>
      <c r="K41" s="139" t="s">
        <v>1209</v>
      </c>
      <c r="L41" s="139" t="s">
        <v>1209</v>
      </c>
      <c r="M41" s="99"/>
      <c r="N41" s="139" t="s">
        <v>1209</v>
      </c>
      <c r="O41" s="139" t="s">
        <v>1209</v>
      </c>
      <c r="P41" s="139" t="s">
        <v>1209</v>
      </c>
    </row>
    <row r="42" spans="1:16" s="1" customFormat="1">
      <c r="A42" s="234">
        <v>1067</v>
      </c>
      <c r="B42" s="339"/>
      <c r="C42" s="90" t="str">
        <f>VLOOKUP(A42,Fielddefinitions!A:B,2,FALSE)</f>
        <v>Brand Owner GLN</v>
      </c>
      <c r="D42" s="90" t="str">
        <f>VLOOKUP(A42,Fielddefinitions!A:R,18,FALSE)</f>
        <v>gln</v>
      </c>
      <c r="E42" s="90" t="str">
        <f>VLOOKUP(A42,Fielddefinitions!A:N,14,FALSE)</f>
        <v>No</v>
      </c>
      <c r="F42" s="139"/>
      <c r="G42" s="139"/>
      <c r="H42" s="139" t="s">
        <v>1209</v>
      </c>
      <c r="I42" s="141"/>
      <c r="J42" s="101" t="s">
        <v>1540</v>
      </c>
      <c r="K42" s="141"/>
      <c r="L42" s="140"/>
      <c r="M42" s="99" t="s">
        <v>1907</v>
      </c>
      <c r="N42" s="141"/>
      <c r="O42" s="141"/>
      <c r="P42" s="141"/>
    </row>
    <row r="43" spans="1:16" s="1" customFormat="1">
      <c r="A43" s="234">
        <v>1068</v>
      </c>
      <c r="B43" s="339"/>
      <c r="C43" s="90" t="str">
        <f>VLOOKUP(A43,Fielddefinitions!A:B,2,FALSE)</f>
        <v>Brand Owner Name</v>
      </c>
      <c r="D43" s="90" t="str">
        <f>VLOOKUP(A43,Fielddefinitions!A:R,18,FALSE)</f>
        <v>partyName</v>
      </c>
      <c r="E43" s="90" t="str">
        <f>VLOOKUP(A43,Fielddefinitions!A:N,14,FALSE)</f>
        <v>No</v>
      </c>
      <c r="F43" s="139"/>
      <c r="G43" s="139"/>
      <c r="H43" s="139" t="s">
        <v>1209</v>
      </c>
      <c r="I43" s="141"/>
      <c r="J43" s="101" t="s">
        <v>1540</v>
      </c>
      <c r="K43" s="141"/>
      <c r="L43" s="140"/>
      <c r="M43" s="99" t="s">
        <v>1907</v>
      </c>
      <c r="N43" s="141"/>
      <c r="O43" s="141"/>
      <c r="P43" s="141"/>
    </row>
    <row r="44" spans="1:16" s="1" customFormat="1" ht="25.5">
      <c r="A44" s="234">
        <v>2001</v>
      </c>
      <c r="B44" s="339"/>
      <c r="C44" s="90" t="str">
        <f>VLOOKUP(A44,Fielddefinitions!A:B,2,FALSE)</f>
        <v>FDA GUDID Publish Date</v>
      </c>
      <c r="D44" s="90" t="str">
        <f>VLOOKUP(A44,Fielddefinitions!A:R,18,FALSE)</f>
        <v>udidFirstPublicationDateTime</v>
      </c>
      <c r="E44" s="90" t="str">
        <f>VLOOKUP(A44,Fielddefinitions!A:N,14,FALSE)</f>
        <v>No</v>
      </c>
      <c r="F44" s="139" t="s">
        <v>1209</v>
      </c>
      <c r="G44" s="139" t="s">
        <v>1209</v>
      </c>
      <c r="H44" s="139" t="s">
        <v>1209</v>
      </c>
      <c r="I44" s="139" t="s">
        <v>1209</v>
      </c>
      <c r="J44" s="300" t="s">
        <v>1209</v>
      </c>
      <c r="K44" s="139" t="s">
        <v>1209</v>
      </c>
      <c r="L44" s="139" t="s">
        <v>1209</v>
      </c>
      <c r="M44" s="99"/>
      <c r="N44" s="139" t="s">
        <v>1209</v>
      </c>
      <c r="O44" s="139" t="s">
        <v>1209</v>
      </c>
      <c r="P44" s="139" t="s">
        <v>1209</v>
      </c>
    </row>
    <row r="45" spans="1:16" s="1" customFormat="1" ht="25.5">
      <c r="A45" s="234">
        <v>2002</v>
      </c>
      <c r="B45" s="339"/>
      <c r="C45" s="90" t="str">
        <f>VLOOKUP(A45,Fielddefinitions!A:B,2,FALSE)</f>
        <v>Additional Party Identification</v>
      </c>
      <c r="D45" s="90" t="str">
        <f>VLOOKUP(A45,Fielddefinitions!A:R,18,FALSE)</f>
        <v>additionalPartyIdentification</v>
      </c>
      <c r="E45" s="90" t="str">
        <f>VLOOKUP(A45,Fielddefinitions!A:N,14,FALSE)</f>
        <v>No</v>
      </c>
      <c r="F45" s="139" t="s">
        <v>1209</v>
      </c>
      <c r="G45" s="139" t="s">
        <v>1209</v>
      </c>
      <c r="H45" s="139" t="s">
        <v>1209</v>
      </c>
      <c r="I45" s="139" t="s">
        <v>1209</v>
      </c>
      <c r="J45" s="300" t="s">
        <v>1209</v>
      </c>
      <c r="K45" s="139" t="s">
        <v>1209</v>
      </c>
      <c r="L45" s="139" t="s">
        <v>1209</v>
      </c>
      <c r="M45" s="99"/>
      <c r="N45" s="139" t="s">
        <v>1209</v>
      </c>
      <c r="O45" s="139" t="s">
        <v>1209</v>
      </c>
      <c r="P45" s="139" t="s">
        <v>1209</v>
      </c>
    </row>
    <row r="46" spans="1:16" s="1" customFormat="1" ht="25.5">
      <c r="A46" s="109" t="s">
        <v>1179</v>
      </c>
      <c r="B46" s="114"/>
      <c r="C46" s="90" t="str">
        <f>VLOOKUP(A46,Fielddefinitions!A:B,2,FALSE)</f>
        <v>Additional Party Identification Code</v>
      </c>
      <c r="D46" s="90" t="str">
        <f>VLOOKUP(A46,Fielddefinitions!A:R,18,FALSE)</f>
        <v>additionalPartyIdentificationTypeCode</v>
      </c>
      <c r="E46" s="90" t="str">
        <f>VLOOKUP(A46,Fielddefinitions!A:N,14,FALSE)</f>
        <v>Yes</v>
      </c>
      <c r="F46" s="139" t="s">
        <v>1209</v>
      </c>
      <c r="G46" s="139" t="s">
        <v>1209</v>
      </c>
      <c r="H46" s="139" t="s">
        <v>1209</v>
      </c>
      <c r="I46" s="139" t="s">
        <v>1209</v>
      </c>
      <c r="J46" s="300" t="s">
        <v>1209</v>
      </c>
      <c r="K46" s="139" t="s">
        <v>1209</v>
      </c>
      <c r="L46" s="139" t="s">
        <v>1209</v>
      </c>
      <c r="M46" s="99"/>
      <c r="N46" s="139" t="s">
        <v>1209</v>
      </c>
      <c r="O46" s="139" t="s">
        <v>1209</v>
      </c>
      <c r="P46" s="139" t="s">
        <v>1209</v>
      </c>
    </row>
    <row r="47" spans="1:16" s="1" customFormat="1" ht="38.25">
      <c r="A47" s="234">
        <v>2005</v>
      </c>
      <c r="B47" s="339"/>
      <c r="C47" s="90" t="str">
        <f>VLOOKUP(A47,Fielddefinitions!A:B,2,FALSE)</f>
        <v>Is Trade Item Exempt from Direct Part Marking</v>
      </c>
      <c r="D47" s="90" t="str">
        <f>VLOOKUP(A47,Fielddefinitions!A:R,18,FALSE)</f>
        <v>isTradeItemExemptFromDirectPartMarking</v>
      </c>
      <c r="E47" s="90" t="str">
        <f>VLOOKUP(A47,Fielddefinitions!A:N,14,FALSE)</f>
        <v>No</v>
      </c>
      <c r="F47" s="139" t="s">
        <v>1209</v>
      </c>
      <c r="G47" s="139" t="s">
        <v>1209</v>
      </c>
      <c r="H47" s="139" t="s">
        <v>1209</v>
      </c>
      <c r="I47" s="139" t="s">
        <v>1209</v>
      </c>
      <c r="J47" s="300" t="s">
        <v>1209</v>
      </c>
      <c r="K47" s="139" t="s">
        <v>1209</v>
      </c>
      <c r="L47" s="139" t="s">
        <v>1209</v>
      </c>
      <c r="M47" s="99"/>
      <c r="N47" s="139" t="s">
        <v>1209</v>
      </c>
      <c r="O47" s="139" t="s">
        <v>1209</v>
      </c>
      <c r="P47" s="139" t="s">
        <v>1209</v>
      </c>
    </row>
    <row r="48" spans="1:16" s="1" customFormat="1">
      <c r="A48" s="234">
        <v>2006</v>
      </c>
      <c r="B48" s="339"/>
      <c r="C48" s="90" t="str">
        <f>VLOOKUP(A48,Fielddefinitions!A:B,2,FALSE)</f>
        <v>Direct Part Marking</v>
      </c>
      <c r="D48" s="90" t="str">
        <f>VLOOKUP(A48,Fielddefinitions!A:R,18,FALSE)</f>
        <v>directPartMarking</v>
      </c>
      <c r="E48" s="90" t="str">
        <f>VLOOKUP(A48,Fielddefinitions!A:N,14,FALSE)</f>
        <v>No</v>
      </c>
      <c r="F48" s="139" t="s">
        <v>1209</v>
      </c>
      <c r="G48" s="139" t="s">
        <v>1209</v>
      </c>
      <c r="H48" s="139" t="s">
        <v>1209</v>
      </c>
      <c r="I48" s="139" t="s">
        <v>1209</v>
      </c>
      <c r="J48" s="300" t="s">
        <v>1209</v>
      </c>
      <c r="K48" s="139" t="s">
        <v>1209</v>
      </c>
      <c r="L48" s="139" t="s">
        <v>1209</v>
      </c>
      <c r="M48" s="99"/>
      <c r="N48" s="139" t="s">
        <v>1209</v>
      </c>
      <c r="O48" s="139" t="s">
        <v>1209</v>
      </c>
      <c r="P48" s="139" t="s">
        <v>1209</v>
      </c>
    </row>
    <row r="49" spans="1:16" s="1" customFormat="1" ht="25.5">
      <c r="A49" s="234">
        <v>2009</v>
      </c>
      <c r="B49" s="339"/>
      <c r="C49" s="90" t="str">
        <f>VLOOKUP(A49,Fielddefinitions!A:B,2,FALSE)</f>
        <v>Exempt from FDA Pre Market Authorization</v>
      </c>
      <c r="D49" s="90" t="str">
        <f>VLOOKUP(A49,Fielddefinitions!A:R,18,FALSE)</f>
        <v>exemptFromFDAPreMarketAuthorization</v>
      </c>
      <c r="E49" s="90" t="str">
        <f>VLOOKUP(A49,Fielddefinitions!A:N,14,FALSE)</f>
        <v>No</v>
      </c>
      <c r="F49" s="139" t="s">
        <v>1209</v>
      </c>
      <c r="G49" s="139" t="s">
        <v>1209</v>
      </c>
      <c r="H49" s="139" t="s">
        <v>1209</v>
      </c>
      <c r="I49" s="139" t="s">
        <v>1209</v>
      </c>
      <c r="J49" s="300" t="s">
        <v>1209</v>
      </c>
      <c r="K49" s="139" t="s">
        <v>1209</v>
      </c>
      <c r="L49" s="139" t="s">
        <v>1209</v>
      </c>
      <c r="M49" s="99"/>
      <c r="N49" s="139" t="s">
        <v>1209</v>
      </c>
      <c r="O49" s="139" t="s">
        <v>1209</v>
      </c>
      <c r="P49" s="139" t="s">
        <v>1209</v>
      </c>
    </row>
    <row r="50" spans="1:16" s="1" customFormat="1" ht="25.5">
      <c r="A50" s="234">
        <v>2010</v>
      </c>
      <c r="B50" s="339"/>
      <c r="C50" s="90" t="str">
        <f>VLOOKUP(A50,Fielddefinitions!A:B,2,FALSE)</f>
        <v>FDA Medical Device Listing</v>
      </c>
      <c r="D50" s="90" t="str">
        <f>VLOOKUP(A50,Fielddefinitions!A:R,18,FALSE)</f>
        <v>fDAMedicalDeviceListing</v>
      </c>
      <c r="E50" s="90" t="str">
        <f>VLOOKUP(A50,Fielddefinitions!A:N,14,FALSE)</f>
        <v>No</v>
      </c>
      <c r="F50" s="139" t="s">
        <v>1209</v>
      </c>
      <c r="G50" s="139" t="s">
        <v>1209</v>
      </c>
      <c r="H50" s="139" t="s">
        <v>1209</v>
      </c>
      <c r="I50" s="139" t="s">
        <v>1209</v>
      </c>
      <c r="J50" s="300" t="s">
        <v>1209</v>
      </c>
      <c r="K50" s="139" t="s">
        <v>1209</v>
      </c>
      <c r="L50" s="139" t="s">
        <v>1209</v>
      </c>
      <c r="M50" s="99"/>
      <c r="N50" s="139" t="s">
        <v>1209</v>
      </c>
      <c r="O50" s="139" t="s">
        <v>1209</v>
      </c>
      <c r="P50" s="139" t="s">
        <v>1209</v>
      </c>
    </row>
    <row r="51" spans="1:16" s="1" customFormat="1" ht="25.5">
      <c r="A51" s="234">
        <v>2012</v>
      </c>
      <c r="B51" s="339"/>
      <c r="C51" s="90" t="str">
        <f>VLOOKUP(A51,Fielddefinitions!A:B,2,FALSE)</f>
        <v>Donation Identification Number Marked</v>
      </c>
      <c r="D51" s="90" t="str">
        <f>VLOOKUP(A51,Fielddefinitions!A:R,18,FALSE)</f>
        <v>donationIdentificationNumberMarked</v>
      </c>
      <c r="E51" s="90" t="str">
        <f>VLOOKUP(A51,Fielddefinitions!A:N,14,FALSE)</f>
        <v>No</v>
      </c>
      <c r="F51" s="139" t="s">
        <v>1209</v>
      </c>
      <c r="G51" s="139" t="s">
        <v>1209</v>
      </c>
      <c r="H51" s="139" t="s">
        <v>1209</v>
      </c>
      <c r="I51" s="139" t="s">
        <v>1209</v>
      </c>
      <c r="J51" s="300" t="s">
        <v>1209</v>
      </c>
      <c r="K51" s="139" t="s">
        <v>1209</v>
      </c>
      <c r="L51" s="139" t="s">
        <v>1209</v>
      </c>
      <c r="M51" s="99"/>
      <c r="N51" s="139" t="s">
        <v>1209</v>
      </c>
      <c r="O51" s="139" t="s">
        <v>1209</v>
      </c>
      <c r="P51" s="139" t="s">
        <v>1209</v>
      </c>
    </row>
    <row r="52" spans="1:16" s="1" customFormat="1">
      <c r="A52" s="234">
        <v>2013</v>
      </c>
      <c r="B52" s="339"/>
      <c r="C52" s="90" t="str">
        <f>VLOOKUP(A52,Fielddefinitions!A:B,2,FALSE)</f>
        <v>UDID Device Count</v>
      </c>
      <c r="D52" s="90" t="str">
        <f>VLOOKUP(A52,Fielddefinitions!A:R,18,FALSE)</f>
        <v>udidDeviceCount</v>
      </c>
      <c r="E52" s="90" t="str">
        <f>VLOOKUP(A52,Fielddefinitions!A:N,14,FALSE)</f>
        <v>No</v>
      </c>
      <c r="F52" s="139" t="s">
        <v>1209</v>
      </c>
      <c r="G52" s="139" t="s">
        <v>1209</v>
      </c>
      <c r="H52" s="139" t="s">
        <v>1209</v>
      </c>
      <c r="I52" s="139" t="s">
        <v>1209</v>
      </c>
      <c r="J52" s="300" t="s">
        <v>1209</v>
      </c>
      <c r="K52" s="139" t="s">
        <v>1209</v>
      </c>
      <c r="L52" s="139" t="s">
        <v>1209</v>
      </c>
      <c r="M52" s="99"/>
      <c r="N52" s="139" t="s">
        <v>1209</v>
      </c>
      <c r="O52" s="139" t="s">
        <v>1209</v>
      </c>
      <c r="P52" s="139" t="s">
        <v>1209</v>
      </c>
    </row>
    <row r="53" spans="1:16" s="1" customFormat="1" ht="25.5">
      <c r="A53" s="234">
        <v>2028</v>
      </c>
      <c r="B53" s="339"/>
      <c r="C53" s="90" t="str">
        <f>VLOOKUP(A53,Fielddefinitions!A:B,2,FALSE)</f>
        <v>DPM DI different from primary DI</v>
      </c>
      <c r="D53" s="90" t="str">
        <f>VLOOKUP(A53,Fielddefinitions!A:R,18,FALSE)</f>
        <v>N/A</v>
      </c>
      <c r="E53" s="90"/>
      <c r="F53" s="139" t="s">
        <v>1209</v>
      </c>
      <c r="G53" s="139" t="s">
        <v>1209</v>
      </c>
      <c r="H53" s="139" t="s">
        <v>1209</v>
      </c>
      <c r="I53" s="139" t="s">
        <v>1209</v>
      </c>
      <c r="J53" s="300" t="s">
        <v>1209</v>
      </c>
      <c r="K53" s="139" t="s">
        <v>1209</v>
      </c>
      <c r="L53" s="139" t="s">
        <v>1209</v>
      </c>
      <c r="M53" s="99"/>
      <c r="N53" s="139" t="s">
        <v>1209</v>
      </c>
      <c r="O53" s="139" t="s">
        <v>1209</v>
      </c>
      <c r="P53" s="139" t="s">
        <v>1209</v>
      </c>
    </row>
    <row r="54" spans="1:16" s="1" customFormat="1" ht="38.25">
      <c r="A54" s="234">
        <v>2037</v>
      </c>
      <c r="B54" s="339"/>
      <c r="C54" s="90" t="str">
        <f>VLOOKUP(A54,Fielddefinitions!A:B,2,FALSE)</f>
        <v>Additional Trade Item Classification System Code</v>
      </c>
      <c r="D54" s="90" t="str">
        <f>VLOOKUP(A54,Fielddefinitions!A:R,18,FALSE)</f>
        <v>additionalTradeItemClassificationSystemCode</v>
      </c>
      <c r="E54" s="90" t="str">
        <f>VLOOKUP(A54,Fielddefinitions!A:N,14,FALSE)</f>
        <v>No</v>
      </c>
      <c r="F54" s="139" t="s">
        <v>1209</v>
      </c>
      <c r="G54" s="139" t="s">
        <v>1209</v>
      </c>
      <c r="H54" s="139" t="s">
        <v>1209</v>
      </c>
      <c r="I54" s="139" t="s">
        <v>1209</v>
      </c>
      <c r="J54" s="300" t="s">
        <v>1209</v>
      </c>
      <c r="K54" s="139" t="s">
        <v>1209</v>
      </c>
      <c r="L54" s="140" t="s">
        <v>1209</v>
      </c>
      <c r="M54" s="99"/>
      <c r="N54" s="139" t="s">
        <v>1209</v>
      </c>
      <c r="O54" s="139" t="s">
        <v>1209</v>
      </c>
      <c r="P54" s="139" t="s">
        <v>1209</v>
      </c>
    </row>
    <row r="55" spans="1:16" s="1" customFormat="1" ht="38.25">
      <c r="A55" s="109" t="s">
        <v>1554</v>
      </c>
      <c r="B55" s="114"/>
      <c r="C55" s="90" t="str">
        <f>VLOOKUP(A55,Fielddefinitions!A:B,2,FALSE)</f>
        <v>Additional Trade Item Classification Code Value</v>
      </c>
      <c r="D55" s="90" t="str">
        <f>VLOOKUP(A55,Fielddefinitions!A:R,18,FALSE)</f>
        <v>additionalTradeItemClassificationCodeValue</v>
      </c>
      <c r="E55" s="90" t="str">
        <f>VLOOKUP(A55,Fielddefinitions!A:N,14,FALSE)</f>
        <v>No</v>
      </c>
      <c r="F55" s="139" t="s">
        <v>1209</v>
      </c>
      <c r="G55" s="139" t="s">
        <v>1209</v>
      </c>
      <c r="H55" s="139" t="s">
        <v>1209</v>
      </c>
      <c r="I55" s="139" t="s">
        <v>1209</v>
      </c>
      <c r="J55" s="300" t="s">
        <v>1209</v>
      </c>
      <c r="K55" s="139" t="s">
        <v>1209</v>
      </c>
      <c r="L55" s="140" t="s">
        <v>1209</v>
      </c>
      <c r="M55" s="99"/>
      <c r="N55" s="139" t="s">
        <v>1209</v>
      </c>
      <c r="O55" s="139" t="s">
        <v>1209</v>
      </c>
      <c r="P55" s="139" t="s">
        <v>1209</v>
      </c>
    </row>
    <row r="56" spans="1:16" s="1" customFormat="1" ht="38.25">
      <c r="A56" s="109" t="s">
        <v>2224</v>
      </c>
      <c r="B56" s="114"/>
      <c r="C56" s="90" t="str">
        <f>VLOOKUP(A56,Fielddefinitions!A:B,2,FALSE)</f>
        <v>Additional TradeItem Classification Version</v>
      </c>
      <c r="D56" s="90" t="str">
        <f>VLOOKUP(A56,Fielddefinitions!A:R,18,FALSE)</f>
        <v>AdditionalTradeItemClassificationVersion</v>
      </c>
      <c r="E56" s="90" t="str">
        <f>VLOOKUP(A56,Fielddefinitions!A:N,14,FALSE)</f>
        <v>No</v>
      </c>
      <c r="F56" s="139" t="s">
        <v>1209</v>
      </c>
      <c r="G56" s="139" t="s">
        <v>1209</v>
      </c>
      <c r="H56" s="139" t="s">
        <v>1209</v>
      </c>
      <c r="I56" s="139" t="s">
        <v>1209</v>
      </c>
      <c r="J56" s="139" t="s">
        <v>1209</v>
      </c>
      <c r="K56" s="139" t="s">
        <v>1209</v>
      </c>
      <c r="L56" s="140" t="s">
        <v>1209</v>
      </c>
      <c r="M56" s="99"/>
      <c r="N56" s="139" t="s">
        <v>1209</v>
      </c>
      <c r="O56" s="139" t="s">
        <v>1209</v>
      </c>
      <c r="P56" s="139" t="s">
        <v>1209</v>
      </c>
    </row>
    <row r="57" spans="1:16" ht="26.25" thickBot="1">
      <c r="A57" s="235">
        <v>2055</v>
      </c>
      <c r="B57" s="343"/>
      <c r="C57" s="91" t="str">
        <f>VLOOKUP(A57,Fielddefinitions!A:B,2,FALSE)</f>
        <v>Child Trade Item Identification</v>
      </c>
      <c r="D57" s="91" t="str">
        <f>VLOOKUP(A57,Fielddefinitions!A:R,18,FALSE)</f>
        <v>ChildTradeItem/gtin</v>
      </c>
      <c r="E57" s="91" t="str">
        <f>VLOOKUP(A57,Fielddefinitions!A:N,14,FALSE)</f>
        <v>No</v>
      </c>
      <c r="F57" s="149" t="s">
        <v>1209</v>
      </c>
      <c r="G57" s="149" t="s">
        <v>1209</v>
      </c>
      <c r="H57" s="149" t="s">
        <v>1209</v>
      </c>
      <c r="I57" s="149" t="s">
        <v>1209</v>
      </c>
      <c r="J57" s="149" t="s">
        <v>1209</v>
      </c>
      <c r="K57" s="149" t="s">
        <v>1209</v>
      </c>
      <c r="L57" s="150" t="s">
        <v>1209</v>
      </c>
      <c r="M57" s="273"/>
      <c r="N57" s="149" t="s">
        <v>1209</v>
      </c>
      <c r="O57" s="149" t="s">
        <v>1209</v>
      </c>
      <c r="P57" s="149" t="s">
        <v>1209</v>
      </c>
    </row>
    <row r="58" spans="1:16" s="1" customFormat="1" ht="140.25">
      <c r="A58" s="234" t="s">
        <v>2490</v>
      </c>
      <c r="B58" s="339" t="s">
        <v>2477</v>
      </c>
      <c r="C58" s="346" t="s">
        <v>2491</v>
      </c>
      <c r="D58" s="346" t="s">
        <v>2492</v>
      </c>
      <c r="E58" s="90" t="s">
        <v>1006</v>
      </c>
      <c r="F58" s="139" t="s">
        <v>138</v>
      </c>
      <c r="G58" s="139" t="s">
        <v>138</v>
      </c>
      <c r="H58" s="139" t="s">
        <v>138</v>
      </c>
      <c r="I58" s="101" t="s">
        <v>138</v>
      </c>
      <c r="J58" s="344" t="s">
        <v>1487</v>
      </c>
      <c r="K58" s="101" t="s">
        <v>138</v>
      </c>
      <c r="L58" s="140" t="s">
        <v>138</v>
      </c>
      <c r="M58" s="99"/>
      <c r="N58" s="101" t="s">
        <v>138</v>
      </c>
      <c r="O58" s="101" t="s">
        <v>138</v>
      </c>
      <c r="P58" s="101" t="s">
        <v>138</v>
      </c>
    </row>
    <row r="59" spans="1:16" s="1" customFormat="1" ht="63.75">
      <c r="A59" s="234" t="s">
        <v>2490</v>
      </c>
      <c r="B59" s="339" t="s">
        <v>2477</v>
      </c>
      <c r="C59" s="346" t="s">
        <v>2493</v>
      </c>
      <c r="D59" s="346" t="s">
        <v>2494</v>
      </c>
      <c r="E59" s="90" t="s">
        <v>1006</v>
      </c>
      <c r="F59" s="139" t="s">
        <v>138</v>
      </c>
      <c r="G59" s="139" t="s">
        <v>138</v>
      </c>
      <c r="H59" s="139" t="s">
        <v>138</v>
      </c>
      <c r="I59" s="101" t="s">
        <v>138</v>
      </c>
      <c r="J59" s="344" t="s">
        <v>1540</v>
      </c>
      <c r="K59" s="101" t="s">
        <v>138</v>
      </c>
      <c r="L59" s="140" t="s">
        <v>138</v>
      </c>
      <c r="M59" s="99"/>
      <c r="N59" s="101" t="s">
        <v>138</v>
      </c>
      <c r="O59" s="101" t="s">
        <v>138</v>
      </c>
      <c r="P59" s="101" t="s">
        <v>138</v>
      </c>
    </row>
    <row r="60" spans="1:16" s="1" customFormat="1" ht="25.5">
      <c r="A60" s="234" t="s">
        <v>2490</v>
      </c>
      <c r="B60" s="339" t="s">
        <v>2477</v>
      </c>
      <c r="C60" s="346" t="s">
        <v>2495</v>
      </c>
      <c r="D60" s="346" t="s">
        <v>2496</v>
      </c>
      <c r="E60" s="90" t="s">
        <v>1006</v>
      </c>
      <c r="F60" s="139" t="s">
        <v>138</v>
      </c>
      <c r="G60" s="139" t="s">
        <v>138</v>
      </c>
      <c r="H60" s="139" t="s">
        <v>138</v>
      </c>
      <c r="I60" s="101" t="s">
        <v>138</v>
      </c>
      <c r="J60" s="344" t="s">
        <v>1540</v>
      </c>
      <c r="K60" s="101" t="s">
        <v>138</v>
      </c>
      <c r="L60" s="140" t="s">
        <v>138</v>
      </c>
      <c r="M60" s="99"/>
      <c r="N60" s="101" t="s">
        <v>138</v>
      </c>
      <c r="O60" s="101" t="s">
        <v>138</v>
      </c>
      <c r="P60" s="101" t="s">
        <v>138</v>
      </c>
    </row>
    <row r="61" spans="1:16" s="1" customFormat="1" ht="51">
      <c r="A61" s="234" t="s">
        <v>2490</v>
      </c>
      <c r="B61" s="339" t="s">
        <v>2477</v>
      </c>
      <c r="C61" s="346" t="s">
        <v>2497</v>
      </c>
      <c r="D61" s="346" t="s">
        <v>2498</v>
      </c>
      <c r="E61" s="90" t="s">
        <v>1006</v>
      </c>
      <c r="F61" s="139" t="s">
        <v>138</v>
      </c>
      <c r="G61" s="139" t="s">
        <v>138</v>
      </c>
      <c r="H61" s="139" t="s">
        <v>138</v>
      </c>
      <c r="I61" s="101" t="s">
        <v>138</v>
      </c>
      <c r="J61" s="344" t="s">
        <v>1540</v>
      </c>
      <c r="K61" s="101" t="s">
        <v>138</v>
      </c>
      <c r="L61" s="140" t="s">
        <v>138</v>
      </c>
      <c r="M61" s="99"/>
      <c r="N61" s="101" t="s">
        <v>138</v>
      </c>
      <c r="O61" s="101" t="s">
        <v>138</v>
      </c>
      <c r="P61" s="101" t="s">
        <v>138</v>
      </c>
    </row>
    <row r="62" spans="1:16" s="1" customFormat="1" ht="38.25">
      <c r="A62" s="234" t="s">
        <v>2490</v>
      </c>
      <c r="B62" s="339" t="s">
        <v>2477</v>
      </c>
      <c r="C62" s="346" t="s">
        <v>2499</v>
      </c>
      <c r="D62" s="346" t="s">
        <v>2500</v>
      </c>
      <c r="E62" s="90" t="s">
        <v>1006</v>
      </c>
      <c r="F62" s="139" t="s">
        <v>138</v>
      </c>
      <c r="G62" s="139" t="s">
        <v>138</v>
      </c>
      <c r="H62" s="139" t="s">
        <v>138</v>
      </c>
      <c r="I62" s="101" t="s">
        <v>138</v>
      </c>
      <c r="J62" s="344" t="s">
        <v>1540</v>
      </c>
      <c r="K62" s="101" t="s">
        <v>138</v>
      </c>
      <c r="L62" s="140" t="s">
        <v>138</v>
      </c>
      <c r="M62" s="99"/>
      <c r="N62" s="101" t="s">
        <v>138</v>
      </c>
      <c r="O62" s="101" t="s">
        <v>138</v>
      </c>
      <c r="P62" s="101" t="s">
        <v>138</v>
      </c>
    </row>
    <row r="63" spans="1:16" s="1" customFormat="1" ht="63.75">
      <c r="A63" s="234" t="s">
        <v>2490</v>
      </c>
      <c r="B63" s="339" t="s">
        <v>2477</v>
      </c>
      <c r="C63" s="346" t="s">
        <v>2501</v>
      </c>
      <c r="D63" s="346" t="s">
        <v>2502</v>
      </c>
      <c r="E63" s="90" t="s">
        <v>1006</v>
      </c>
      <c r="F63" s="139" t="s">
        <v>138</v>
      </c>
      <c r="G63" s="139" t="s">
        <v>138</v>
      </c>
      <c r="H63" s="139" t="s">
        <v>138</v>
      </c>
      <c r="I63" s="101" t="s">
        <v>138</v>
      </c>
      <c r="J63" s="344" t="s">
        <v>1540</v>
      </c>
      <c r="K63" s="101" t="s">
        <v>138</v>
      </c>
      <c r="L63" s="140" t="s">
        <v>138</v>
      </c>
      <c r="M63" s="99"/>
      <c r="N63" s="101" t="s">
        <v>138</v>
      </c>
      <c r="O63" s="101" t="s">
        <v>138</v>
      </c>
      <c r="P63" s="101" t="s">
        <v>138</v>
      </c>
    </row>
    <row r="64" spans="1:16" s="1" customFormat="1" ht="38.25">
      <c r="A64" s="234" t="s">
        <v>2490</v>
      </c>
      <c r="B64" s="339" t="s">
        <v>2477</v>
      </c>
      <c r="C64" s="346" t="s">
        <v>2503</v>
      </c>
      <c r="D64" s="346" t="s">
        <v>2504</v>
      </c>
      <c r="E64" s="90" t="s">
        <v>1006</v>
      </c>
      <c r="F64" s="139" t="s">
        <v>138</v>
      </c>
      <c r="G64" s="139" t="s">
        <v>138</v>
      </c>
      <c r="H64" s="139" t="s">
        <v>138</v>
      </c>
      <c r="I64" s="101" t="s">
        <v>138</v>
      </c>
      <c r="J64" s="344" t="s">
        <v>1540</v>
      </c>
      <c r="K64" s="101" t="s">
        <v>138</v>
      </c>
      <c r="L64" s="140" t="s">
        <v>138</v>
      </c>
      <c r="M64" s="99"/>
      <c r="N64" s="101" t="s">
        <v>138</v>
      </c>
      <c r="O64" s="101" t="s">
        <v>138</v>
      </c>
      <c r="P64" s="101" t="s">
        <v>138</v>
      </c>
    </row>
    <row r="65" spans="1:16" s="1" customFormat="1" ht="114.75">
      <c r="A65" s="234" t="s">
        <v>2490</v>
      </c>
      <c r="B65" s="339" t="s">
        <v>2477</v>
      </c>
      <c r="C65" s="346" t="s">
        <v>2505</v>
      </c>
      <c r="D65" s="346" t="s">
        <v>2506</v>
      </c>
      <c r="E65" s="90" t="s">
        <v>1006</v>
      </c>
      <c r="F65" s="139" t="s">
        <v>138</v>
      </c>
      <c r="G65" s="139" t="s">
        <v>138</v>
      </c>
      <c r="H65" s="139" t="s">
        <v>138</v>
      </c>
      <c r="I65" s="101" t="s">
        <v>138</v>
      </c>
      <c r="J65" s="344" t="s">
        <v>1540</v>
      </c>
      <c r="K65" s="101" t="s">
        <v>138</v>
      </c>
      <c r="L65" s="140" t="s">
        <v>138</v>
      </c>
      <c r="M65" s="99"/>
      <c r="N65" s="101" t="s">
        <v>138</v>
      </c>
      <c r="O65" s="101" t="s">
        <v>138</v>
      </c>
      <c r="P65" s="101" t="s">
        <v>138</v>
      </c>
    </row>
    <row r="66" spans="1:16" s="1" customFormat="1" ht="51">
      <c r="A66" s="234" t="s">
        <v>2490</v>
      </c>
      <c r="B66" s="339" t="s">
        <v>2477</v>
      </c>
      <c r="C66" s="346" t="s">
        <v>2507</v>
      </c>
      <c r="D66" s="346" t="s">
        <v>2508</v>
      </c>
      <c r="E66" s="90" t="s">
        <v>1006</v>
      </c>
      <c r="F66" s="139" t="s">
        <v>138</v>
      </c>
      <c r="G66" s="139" t="s">
        <v>138</v>
      </c>
      <c r="H66" s="139" t="s">
        <v>138</v>
      </c>
      <c r="I66" s="101" t="s">
        <v>138</v>
      </c>
      <c r="J66" s="344" t="s">
        <v>1540</v>
      </c>
      <c r="K66" s="101" t="s">
        <v>138</v>
      </c>
      <c r="L66" s="140" t="s">
        <v>138</v>
      </c>
      <c r="M66" s="99"/>
      <c r="N66" s="101" t="s">
        <v>138</v>
      </c>
      <c r="O66" s="101" t="s">
        <v>138</v>
      </c>
      <c r="P66" s="101" t="s">
        <v>138</v>
      </c>
    </row>
    <row r="67" spans="1:16" s="1" customFormat="1" ht="114.75">
      <c r="A67" s="234" t="s">
        <v>2490</v>
      </c>
      <c r="B67" s="339" t="s">
        <v>2477</v>
      </c>
      <c r="C67" s="346" t="s">
        <v>2509</v>
      </c>
      <c r="D67" s="346" t="s">
        <v>2510</v>
      </c>
      <c r="E67" s="90" t="s">
        <v>1006</v>
      </c>
      <c r="F67" s="139" t="s">
        <v>138</v>
      </c>
      <c r="G67" s="139" t="s">
        <v>138</v>
      </c>
      <c r="H67" s="139" t="s">
        <v>138</v>
      </c>
      <c r="I67" s="101" t="s">
        <v>138</v>
      </c>
      <c r="J67" s="344" t="s">
        <v>1540</v>
      </c>
      <c r="K67" s="101" t="s">
        <v>138</v>
      </c>
      <c r="L67" s="140" t="s">
        <v>138</v>
      </c>
      <c r="M67" s="99"/>
      <c r="N67" s="101" t="s">
        <v>138</v>
      </c>
      <c r="O67" s="101" t="s">
        <v>138</v>
      </c>
      <c r="P67" s="101" t="s">
        <v>138</v>
      </c>
    </row>
    <row r="68" spans="1:16" s="1" customFormat="1" ht="51">
      <c r="A68" s="234" t="s">
        <v>2490</v>
      </c>
      <c r="B68" s="339" t="s">
        <v>2477</v>
      </c>
      <c r="C68" s="346" t="s">
        <v>2507</v>
      </c>
      <c r="D68" s="346" t="s">
        <v>2511</v>
      </c>
      <c r="E68" s="90" t="s">
        <v>1006</v>
      </c>
      <c r="F68" s="139" t="s">
        <v>138</v>
      </c>
      <c r="G68" s="139" t="s">
        <v>138</v>
      </c>
      <c r="H68" s="139" t="s">
        <v>138</v>
      </c>
      <c r="I68" s="101" t="s">
        <v>138</v>
      </c>
      <c r="J68" s="344" t="s">
        <v>1540</v>
      </c>
      <c r="K68" s="101" t="s">
        <v>138</v>
      </c>
      <c r="L68" s="140" t="s">
        <v>138</v>
      </c>
      <c r="M68" s="99"/>
      <c r="N68" s="101" t="s">
        <v>138</v>
      </c>
      <c r="O68" s="101" t="s">
        <v>138</v>
      </c>
      <c r="P68" s="101" t="s">
        <v>138</v>
      </c>
    </row>
    <row r="69" spans="1:16" s="1" customFormat="1">
      <c r="A69" s="234" t="s">
        <v>2490</v>
      </c>
      <c r="B69" s="339" t="s">
        <v>2477</v>
      </c>
      <c r="C69" s="346" t="s">
        <v>2512</v>
      </c>
      <c r="D69" s="346" t="s">
        <v>2513</v>
      </c>
      <c r="E69" s="90" t="s">
        <v>1006</v>
      </c>
      <c r="F69" s="139" t="s">
        <v>138</v>
      </c>
      <c r="G69" s="139" t="s">
        <v>138</v>
      </c>
      <c r="H69" s="139" t="s">
        <v>138</v>
      </c>
      <c r="I69" s="101" t="s">
        <v>138</v>
      </c>
      <c r="J69" s="344" t="s">
        <v>1540</v>
      </c>
      <c r="K69" s="101" t="s">
        <v>138</v>
      </c>
      <c r="L69" s="140" t="s">
        <v>138</v>
      </c>
      <c r="M69" s="99"/>
      <c r="N69" s="101" t="s">
        <v>138</v>
      </c>
      <c r="O69" s="101" t="s">
        <v>138</v>
      </c>
      <c r="P69" s="101" t="s">
        <v>138</v>
      </c>
    </row>
    <row r="70" spans="1:16" s="1" customFormat="1" ht="51">
      <c r="A70" s="234" t="s">
        <v>2490</v>
      </c>
      <c r="B70" s="339" t="s">
        <v>2477</v>
      </c>
      <c r="C70" s="346" t="s">
        <v>2507</v>
      </c>
      <c r="D70" s="346" t="s">
        <v>2514</v>
      </c>
      <c r="E70" s="90" t="s">
        <v>1006</v>
      </c>
      <c r="F70" s="139" t="s">
        <v>138</v>
      </c>
      <c r="G70" s="139" t="s">
        <v>138</v>
      </c>
      <c r="H70" s="139" t="s">
        <v>138</v>
      </c>
      <c r="I70" s="101" t="s">
        <v>138</v>
      </c>
      <c r="J70" s="344" t="s">
        <v>1540</v>
      </c>
      <c r="K70" s="101" t="s">
        <v>138</v>
      </c>
      <c r="L70" s="140" t="s">
        <v>138</v>
      </c>
      <c r="M70" s="99"/>
      <c r="N70" s="101" t="s">
        <v>138</v>
      </c>
      <c r="O70" s="101" t="s">
        <v>138</v>
      </c>
      <c r="P70" s="101" t="s">
        <v>138</v>
      </c>
    </row>
    <row r="71" spans="1:16" s="1" customFormat="1" ht="76.5">
      <c r="A71" s="234" t="s">
        <v>2490</v>
      </c>
      <c r="B71" s="339" t="s">
        <v>2477</v>
      </c>
      <c r="C71" s="346" t="s">
        <v>2515</v>
      </c>
      <c r="D71" s="346" t="s">
        <v>2516</v>
      </c>
      <c r="E71" s="90" t="s">
        <v>1006</v>
      </c>
      <c r="F71" s="139" t="s">
        <v>138</v>
      </c>
      <c r="G71" s="139" t="s">
        <v>138</v>
      </c>
      <c r="H71" s="139" t="s">
        <v>138</v>
      </c>
      <c r="I71" s="101" t="s">
        <v>138</v>
      </c>
      <c r="J71" s="344" t="s">
        <v>1540</v>
      </c>
      <c r="K71" s="101" t="s">
        <v>138</v>
      </c>
      <c r="L71" s="140" t="s">
        <v>138</v>
      </c>
      <c r="M71" s="99"/>
      <c r="N71" s="101" t="s">
        <v>138</v>
      </c>
      <c r="O71" s="101" t="s">
        <v>138</v>
      </c>
      <c r="P71" s="101" t="s">
        <v>138</v>
      </c>
    </row>
    <row r="72" spans="1:16" s="1" customFormat="1" ht="51">
      <c r="A72" s="234" t="s">
        <v>2490</v>
      </c>
      <c r="B72" s="339" t="s">
        <v>2477</v>
      </c>
      <c r="C72" s="346" t="s">
        <v>2507</v>
      </c>
      <c r="D72" s="346" t="s">
        <v>2517</v>
      </c>
      <c r="E72" s="90" t="s">
        <v>1006</v>
      </c>
      <c r="F72" s="139" t="s">
        <v>138</v>
      </c>
      <c r="G72" s="139" t="s">
        <v>138</v>
      </c>
      <c r="H72" s="139" t="s">
        <v>138</v>
      </c>
      <c r="I72" s="101" t="s">
        <v>138</v>
      </c>
      <c r="J72" s="344" t="s">
        <v>1540</v>
      </c>
      <c r="K72" s="101" t="s">
        <v>138</v>
      </c>
      <c r="L72" s="140" t="s">
        <v>138</v>
      </c>
      <c r="M72" s="99"/>
      <c r="N72" s="101" t="s">
        <v>138</v>
      </c>
      <c r="O72" s="101" t="s">
        <v>138</v>
      </c>
      <c r="P72" s="101" t="s">
        <v>138</v>
      </c>
    </row>
    <row r="73" spans="1:16" s="1" customFormat="1" ht="76.5">
      <c r="A73" s="234" t="s">
        <v>2490</v>
      </c>
      <c r="B73" s="339" t="s">
        <v>2477</v>
      </c>
      <c r="C73" s="346" t="s">
        <v>2515</v>
      </c>
      <c r="D73" s="346" t="s">
        <v>2518</v>
      </c>
      <c r="E73" s="90" t="s">
        <v>1006</v>
      </c>
      <c r="F73" s="139" t="s">
        <v>138</v>
      </c>
      <c r="G73" s="139" t="s">
        <v>138</v>
      </c>
      <c r="H73" s="139" t="s">
        <v>138</v>
      </c>
      <c r="I73" s="101" t="s">
        <v>138</v>
      </c>
      <c r="J73" s="344" t="s">
        <v>1540</v>
      </c>
      <c r="K73" s="101" t="s">
        <v>138</v>
      </c>
      <c r="L73" s="140" t="s">
        <v>138</v>
      </c>
      <c r="M73" s="99"/>
      <c r="N73" s="101" t="s">
        <v>138</v>
      </c>
      <c r="O73" s="101" t="s">
        <v>138</v>
      </c>
      <c r="P73" s="101" t="s">
        <v>138</v>
      </c>
    </row>
    <row r="74" spans="1:16" s="1" customFormat="1" ht="51">
      <c r="A74" s="234" t="s">
        <v>2490</v>
      </c>
      <c r="B74" s="339" t="s">
        <v>2477</v>
      </c>
      <c r="C74" s="346" t="s">
        <v>2507</v>
      </c>
      <c r="D74" s="346" t="s">
        <v>2519</v>
      </c>
      <c r="E74" s="90" t="s">
        <v>1006</v>
      </c>
      <c r="F74" s="139" t="s">
        <v>138</v>
      </c>
      <c r="G74" s="139" t="s">
        <v>138</v>
      </c>
      <c r="H74" s="139" t="s">
        <v>138</v>
      </c>
      <c r="I74" s="101" t="s">
        <v>138</v>
      </c>
      <c r="J74" s="344" t="s">
        <v>1540</v>
      </c>
      <c r="K74" s="101" t="s">
        <v>138</v>
      </c>
      <c r="L74" s="140" t="s">
        <v>138</v>
      </c>
      <c r="M74" s="99"/>
      <c r="N74" s="101" t="s">
        <v>138</v>
      </c>
      <c r="O74" s="101" t="s">
        <v>138</v>
      </c>
      <c r="P74" s="101" t="s">
        <v>138</v>
      </c>
    </row>
    <row r="75" spans="1:16">
      <c r="A75" s="154"/>
      <c r="B75" s="154"/>
      <c r="C75" s="263"/>
      <c r="D75" s="263"/>
      <c r="E75" s="266"/>
    </row>
    <row r="76" spans="1:16">
      <c r="A76" s="154"/>
      <c r="B76" s="154"/>
      <c r="C76" s="263"/>
      <c r="D76" s="263"/>
      <c r="E76" s="266"/>
    </row>
    <row r="77" spans="1:16">
      <c r="A77" s="154"/>
      <c r="B77" s="154"/>
      <c r="C77" s="263"/>
      <c r="D77" s="263"/>
      <c r="E77" s="266"/>
    </row>
    <row r="78" spans="1:16">
      <c r="A78" s="154"/>
      <c r="B78" s="154"/>
      <c r="C78" s="263"/>
      <c r="D78" s="263"/>
      <c r="E78" s="266"/>
    </row>
    <row r="79" spans="1:16">
      <c r="A79" s="154"/>
      <c r="B79" s="154"/>
      <c r="C79" s="263"/>
      <c r="D79" s="263"/>
      <c r="E79" s="266"/>
    </row>
    <row r="80" spans="1:16">
      <c r="A80" s="154"/>
      <c r="B80" s="154"/>
      <c r="C80" s="263"/>
      <c r="D80" s="263"/>
      <c r="E80" s="266"/>
    </row>
    <row r="81" spans="1:5">
      <c r="A81" s="154"/>
      <c r="B81" s="154"/>
      <c r="C81" s="263"/>
      <c r="D81" s="263"/>
      <c r="E81" s="266"/>
    </row>
    <row r="82" spans="1:5">
      <c r="A82" s="154"/>
      <c r="B82" s="154"/>
      <c r="C82" s="263"/>
      <c r="D82" s="263"/>
      <c r="E82" s="266"/>
    </row>
    <row r="83" spans="1:5">
      <c r="A83" s="154"/>
      <c r="B83" s="154"/>
      <c r="C83" s="263"/>
      <c r="D83" s="263"/>
      <c r="E83" s="266"/>
    </row>
    <row r="84" spans="1:5">
      <c r="A84" s="154"/>
      <c r="B84" s="154"/>
      <c r="C84" s="263"/>
      <c r="D84" s="263"/>
      <c r="E84" s="266"/>
    </row>
    <row r="85" spans="1:5">
      <c r="A85" s="154"/>
      <c r="B85" s="154"/>
      <c r="C85" s="263"/>
      <c r="D85" s="263"/>
      <c r="E85" s="266"/>
    </row>
    <row r="86" spans="1:5">
      <c r="A86" s="154"/>
      <c r="B86" s="154"/>
      <c r="C86" s="263"/>
      <c r="D86" s="263"/>
      <c r="E86" s="266"/>
    </row>
    <row r="87" spans="1:5">
      <c r="A87" s="154"/>
      <c r="B87" s="154"/>
      <c r="C87" s="263"/>
      <c r="D87" s="263"/>
      <c r="E87" s="266"/>
    </row>
    <row r="88" spans="1:5">
      <c r="A88" s="154"/>
      <c r="B88" s="154"/>
      <c r="C88" s="263"/>
      <c r="D88" s="263"/>
      <c r="E88" s="266"/>
    </row>
    <row r="89" spans="1:5">
      <c r="A89" s="154"/>
      <c r="B89" s="154"/>
      <c r="C89" s="263"/>
      <c r="D89" s="263"/>
      <c r="E89" s="266"/>
    </row>
    <row r="90" spans="1:5">
      <c r="A90" s="154"/>
      <c r="B90" s="154"/>
      <c r="C90" s="263"/>
      <c r="D90" s="263"/>
      <c r="E90" s="266"/>
    </row>
    <row r="91" spans="1:5">
      <c r="A91" s="154"/>
      <c r="B91" s="154"/>
      <c r="C91" s="263"/>
      <c r="D91" s="263"/>
      <c r="E91" s="266"/>
    </row>
    <row r="92" spans="1:5">
      <c r="A92" s="154"/>
      <c r="B92" s="154"/>
      <c r="C92" s="263"/>
      <c r="D92" s="263"/>
      <c r="E92" s="266"/>
    </row>
    <row r="93" spans="1:5">
      <c r="A93" s="154"/>
      <c r="B93" s="154"/>
      <c r="C93" s="263"/>
      <c r="D93" s="263"/>
      <c r="E93" s="266"/>
    </row>
    <row r="94" spans="1:5">
      <c r="A94" s="154"/>
      <c r="B94" s="154"/>
      <c r="C94" s="263"/>
      <c r="D94" s="263"/>
      <c r="E94" s="266"/>
    </row>
    <row r="95" spans="1:5">
      <c r="A95" s="154"/>
      <c r="B95" s="154"/>
      <c r="C95" s="263"/>
      <c r="D95" s="263"/>
      <c r="E95" s="266"/>
    </row>
    <row r="96" spans="1:5">
      <c r="A96" s="154"/>
      <c r="B96" s="154"/>
      <c r="C96" s="263"/>
      <c r="D96" s="263"/>
      <c r="E96" s="266"/>
    </row>
    <row r="97" spans="1:5">
      <c r="A97" s="154"/>
      <c r="B97" s="154"/>
      <c r="C97" s="263"/>
      <c r="D97" s="263"/>
      <c r="E97" s="266"/>
    </row>
    <row r="98" spans="1:5">
      <c r="A98" s="154"/>
      <c r="B98" s="154"/>
      <c r="C98" s="263"/>
      <c r="D98" s="263"/>
      <c r="E98" s="266"/>
    </row>
    <row r="99" spans="1:5">
      <c r="A99" s="154"/>
      <c r="B99" s="154"/>
      <c r="C99" s="263"/>
      <c r="D99" s="263"/>
      <c r="E99" s="266"/>
    </row>
    <row r="100" spans="1:5">
      <c r="A100" s="154"/>
      <c r="B100" s="154"/>
      <c r="C100" s="263"/>
      <c r="D100" s="263"/>
      <c r="E100" s="266"/>
    </row>
    <row r="101" spans="1:5">
      <c r="A101" s="154"/>
      <c r="B101" s="154"/>
      <c r="C101" s="263"/>
      <c r="D101" s="263"/>
      <c r="E101" s="266"/>
    </row>
    <row r="102" spans="1:5">
      <c r="A102" s="154"/>
      <c r="B102" s="154"/>
      <c r="C102" s="263"/>
      <c r="D102" s="263"/>
      <c r="E102" s="266"/>
    </row>
    <row r="103" spans="1:5">
      <c r="A103" s="154"/>
      <c r="B103" s="154"/>
      <c r="C103" s="263"/>
      <c r="D103" s="263"/>
      <c r="E103" s="266"/>
    </row>
    <row r="104" spans="1:5">
      <c r="A104" s="154"/>
      <c r="B104" s="154"/>
      <c r="C104" s="263"/>
      <c r="D104" s="263"/>
      <c r="E104" s="266"/>
    </row>
    <row r="105" spans="1:5">
      <c r="A105" s="154"/>
      <c r="B105" s="154"/>
      <c r="C105" s="263"/>
      <c r="D105" s="263"/>
      <c r="E105" s="266"/>
    </row>
    <row r="106" spans="1:5">
      <c r="A106" s="154"/>
      <c r="B106" s="154"/>
      <c r="C106" s="263"/>
      <c r="D106" s="263"/>
      <c r="E106" s="266"/>
    </row>
    <row r="107" spans="1:5">
      <c r="A107" s="154"/>
      <c r="B107" s="154"/>
      <c r="C107" s="263"/>
      <c r="D107" s="263"/>
      <c r="E107" s="266"/>
    </row>
    <row r="108" spans="1:5">
      <c r="A108" s="154"/>
      <c r="B108" s="154"/>
      <c r="C108" s="263"/>
      <c r="D108" s="263"/>
      <c r="E108" s="266"/>
    </row>
    <row r="109" spans="1:5">
      <c r="A109" s="154"/>
      <c r="B109" s="154"/>
      <c r="C109" s="263"/>
      <c r="D109" s="263"/>
      <c r="E109" s="266"/>
    </row>
    <row r="110" spans="1:5">
      <c r="A110" s="154"/>
      <c r="B110" s="154"/>
      <c r="C110" s="263"/>
      <c r="D110" s="263"/>
      <c r="E110" s="266"/>
    </row>
    <row r="111" spans="1:5">
      <c r="A111" s="154"/>
      <c r="B111" s="154"/>
      <c r="C111" s="263"/>
      <c r="D111" s="263"/>
      <c r="E111" s="266"/>
    </row>
    <row r="112" spans="1:5">
      <c r="A112" s="154"/>
      <c r="B112" s="154"/>
      <c r="C112" s="263"/>
      <c r="D112" s="263"/>
      <c r="E112" s="266"/>
    </row>
    <row r="113" spans="1:5">
      <c r="A113" s="154"/>
      <c r="B113" s="154"/>
      <c r="C113" s="263"/>
      <c r="D113" s="263"/>
      <c r="E113" s="266"/>
    </row>
    <row r="114" spans="1:5">
      <c r="A114" s="154"/>
      <c r="B114" s="154"/>
      <c r="C114" s="263"/>
      <c r="D114" s="263"/>
      <c r="E114" s="266"/>
    </row>
    <row r="115" spans="1:5">
      <c r="A115" s="154"/>
      <c r="B115" s="154"/>
      <c r="C115" s="263"/>
      <c r="D115" s="263"/>
      <c r="E115" s="266"/>
    </row>
    <row r="116" spans="1:5">
      <c r="A116" s="154"/>
      <c r="B116" s="154"/>
      <c r="C116" s="263"/>
      <c r="D116" s="263"/>
      <c r="E116" s="266"/>
    </row>
    <row r="117" spans="1:5">
      <c r="A117" s="154"/>
      <c r="B117" s="154"/>
      <c r="C117" s="263"/>
      <c r="D117" s="263"/>
      <c r="E117" s="266"/>
    </row>
    <row r="118" spans="1:5">
      <c r="A118" s="154"/>
      <c r="B118" s="154"/>
      <c r="C118" s="263"/>
      <c r="D118" s="263"/>
      <c r="E118" s="266"/>
    </row>
    <row r="119" spans="1:5">
      <c r="A119" s="154"/>
      <c r="B119" s="154"/>
      <c r="C119" s="263"/>
      <c r="D119" s="263"/>
      <c r="E119" s="266"/>
    </row>
    <row r="120" spans="1:5">
      <c r="A120" s="154"/>
      <c r="B120" s="154"/>
      <c r="C120" s="263"/>
      <c r="D120" s="263"/>
      <c r="E120" s="266"/>
    </row>
    <row r="121" spans="1:5">
      <c r="A121" s="154"/>
      <c r="B121" s="154"/>
      <c r="C121" s="263"/>
      <c r="D121" s="263"/>
      <c r="E121" s="266"/>
    </row>
    <row r="122" spans="1:5">
      <c r="A122" s="154"/>
      <c r="B122" s="154"/>
      <c r="C122" s="263"/>
      <c r="D122" s="263"/>
      <c r="E122" s="266"/>
    </row>
    <row r="123" spans="1:5">
      <c r="A123" s="154"/>
      <c r="B123" s="154"/>
      <c r="C123" s="263"/>
      <c r="D123" s="263"/>
      <c r="E123" s="266"/>
    </row>
    <row r="124" spans="1:5">
      <c r="A124" s="154"/>
      <c r="B124" s="154"/>
      <c r="C124" s="263"/>
      <c r="D124" s="263"/>
      <c r="E124" s="266"/>
    </row>
    <row r="125" spans="1:5">
      <c r="A125" s="154"/>
      <c r="B125" s="154"/>
      <c r="C125" s="263"/>
      <c r="D125" s="263"/>
      <c r="E125" s="266"/>
    </row>
    <row r="126" spans="1:5">
      <c r="A126" s="154"/>
      <c r="B126" s="154"/>
      <c r="C126" s="263"/>
      <c r="D126" s="263"/>
      <c r="E126" s="266"/>
    </row>
    <row r="127" spans="1:5">
      <c r="A127" s="154"/>
      <c r="B127" s="154"/>
      <c r="C127" s="263"/>
      <c r="D127" s="263"/>
      <c r="E127" s="266"/>
    </row>
    <row r="128" spans="1:5">
      <c r="A128" s="154"/>
      <c r="B128" s="154"/>
      <c r="C128" s="263"/>
      <c r="D128" s="263"/>
      <c r="E128" s="266"/>
    </row>
    <row r="129" spans="1:5">
      <c r="A129" s="154"/>
      <c r="B129" s="154"/>
      <c r="C129" s="263"/>
      <c r="D129" s="263"/>
      <c r="E129" s="266"/>
    </row>
    <row r="130" spans="1:5">
      <c r="A130" s="154"/>
      <c r="B130" s="154"/>
      <c r="C130" s="263"/>
      <c r="D130" s="263"/>
      <c r="E130" s="266"/>
    </row>
    <row r="131" spans="1:5">
      <c r="A131" s="154"/>
      <c r="B131" s="154"/>
      <c r="C131" s="263"/>
      <c r="D131" s="263"/>
      <c r="E131" s="266"/>
    </row>
    <row r="132" spans="1:5">
      <c r="A132" s="154"/>
      <c r="B132" s="154"/>
      <c r="C132" s="263"/>
      <c r="D132" s="263"/>
      <c r="E132" s="266"/>
    </row>
    <row r="133" spans="1:5">
      <c r="A133" s="154"/>
      <c r="B133" s="154"/>
      <c r="C133" s="263"/>
      <c r="D133" s="263"/>
      <c r="E133" s="266"/>
    </row>
    <row r="134" spans="1:5">
      <c r="A134" s="154"/>
      <c r="B134" s="154"/>
      <c r="C134" s="263"/>
      <c r="D134" s="263"/>
      <c r="E134" s="266"/>
    </row>
    <row r="135" spans="1:5">
      <c r="A135" s="154"/>
      <c r="B135" s="154"/>
      <c r="C135" s="263"/>
      <c r="D135" s="263"/>
      <c r="E135" s="266"/>
    </row>
    <row r="136" spans="1:5">
      <c r="A136" s="154"/>
      <c r="B136" s="154"/>
      <c r="C136" s="263"/>
      <c r="D136" s="263"/>
      <c r="E136" s="266"/>
    </row>
    <row r="137" spans="1:5">
      <c r="A137" s="154"/>
      <c r="B137" s="154"/>
      <c r="C137" s="263"/>
      <c r="D137" s="263"/>
      <c r="E137" s="266"/>
    </row>
    <row r="138" spans="1:5">
      <c r="A138" s="154"/>
      <c r="B138" s="154"/>
      <c r="C138" s="263"/>
      <c r="D138" s="263"/>
      <c r="E138" s="266"/>
    </row>
    <row r="139" spans="1:5">
      <c r="A139" s="154"/>
      <c r="B139" s="154"/>
      <c r="C139" s="263"/>
      <c r="D139" s="263"/>
      <c r="E139" s="266"/>
    </row>
    <row r="140" spans="1:5">
      <c r="A140" s="154"/>
      <c r="B140" s="154"/>
      <c r="C140" s="263"/>
      <c r="D140" s="263"/>
      <c r="E140" s="266"/>
    </row>
    <row r="141" spans="1:5">
      <c r="A141" s="154"/>
      <c r="B141" s="154"/>
      <c r="C141" s="263"/>
      <c r="D141" s="263"/>
      <c r="E141" s="266"/>
    </row>
    <row r="142" spans="1:5">
      <c r="A142" s="154"/>
      <c r="B142" s="154"/>
      <c r="C142" s="263"/>
      <c r="D142" s="263"/>
      <c r="E142" s="266"/>
    </row>
    <row r="143" spans="1:5">
      <c r="A143" s="154"/>
      <c r="B143" s="154"/>
      <c r="C143" s="263"/>
      <c r="D143" s="263"/>
      <c r="E143" s="266"/>
    </row>
    <row r="144" spans="1:5">
      <c r="A144" s="154"/>
      <c r="B144" s="154"/>
      <c r="C144" s="263"/>
      <c r="D144" s="263"/>
      <c r="E144" s="266"/>
    </row>
    <row r="145" spans="1:5">
      <c r="A145" s="154"/>
      <c r="B145" s="154"/>
      <c r="C145" s="263"/>
      <c r="D145" s="263"/>
      <c r="E145" s="266"/>
    </row>
    <row r="146" spans="1:5">
      <c r="A146" s="154"/>
      <c r="B146" s="154"/>
      <c r="C146" s="263"/>
      <c r="D146" s="263"/>
      <c r="E146" s="266"/>
    </row>
    <row r="147" spans="1:5">
      <c r="A147" s="154"/>
      <c r="B147" s="154"/>
      <c r="C147" s="263"/>
      <c r="D147" s="263"/>
      <c r="E147" s="266"/>
    </row>
    <row r="148" spans="1:5">
      <c r="A148" s="154"/>
      <c r="B148" s="154"/>
      <c r="C148" s="263"/>
      <c r="D148" s="263"/>
      <c r="E148" s="266"/>
    </row>
    <row r="149" spans="1:5">
      <c r="A149" s="154"/>
      <c r="B149" s="154"/>
      <c r="C149" s="263"/>
      <c r="D149" s="263"/>
      <c r="E149" s="266"/>
    </row>
    <row r="150" spans="1:5">
      <c r="A150" s="154"/>
      <c r="B150" s="154"/>
      <c r="C150" s="263"/>
      <c r="D150" s="263"/>
      <c r="E150" s="266"/>
    </row>
  </sheetData>
  <sheetProtection insertColumns="0" insertRows="0" deleteColumns="0" deleteRows="0" sort="0" autoFilter="0"/>
  <autoFilter ref="A4:P57" xr:uid="{00000000-0009-0000-0000-000003000000}"/>
  <hyperlinks>
    <hyperlink ref="K35" r:id="rId1" xr:uid="{00000000-0004-0000-0300-000000000000}"/>
  </hyperlinks>
  <pageMargins left="0.23622047244094491" right="0.23622047244094491" top="0.74803149606299213" bottom="0.74803149606299213" header="0.31496062992125984" footer="0.31496062992125984"/>
  <pageSetup paperSize="8"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3"/>
  <dimension ref="A1:R57"/>
  <sheetViews>
    <sheetView zoomScale="70" zoomScaleNormal="70" workbookViewId="0">
      <pane ySplit="4" topLeftCell="A5" activePane="bottomLeft" state="frozen"/>
      <selection pane="bottomLeft"/>
    </sheetView>
  </sheetViews>
  <sheetFormatPr defaultRowHeight="15"/>
  <cols>
    <col min="1" max="1" width="12.140625" style="133" customWidth="1"/>
    <col min="2" max="2" width="50.42578125" customWidth="1"/>
    <col min="3" max="3" width="43" customWidth="1"/>
    <col min="4" max="4" width="10" customWidth="1"/>
    <col min="5" max="5" width="28" style="154" customWidth="1"/>
    <col min="6" max="6" width="20.28515625" style="154" customWidth="1"/>
    <col min="7" max="7" width="43" style="154" customWidth="1"/>
    <col min="8" max="8" width="23.7109375" style="154" customWidth="1"/>
    <col min="9" max="9" width="25.28515625" style="154" customWidth="1"/>
    <col min="10" max="10" width="9.7109375" style="154" customWidth="1"/>
    <col min="11" max="11" width="66.140625" style="154" customWidth="1"/>
    <col min="12" max="12" width="47.42578125" style="154" customWidth="1"/>
    <col min="13" max="13" width="7.85546875" style="100" customWidth="1"/>
    <col min="14" max="18" width="9.140625" style="100"/>
  </cols>
  <sheetData>
    <row r="1" spans="1:18" ht="22.5" customHeight="1">
      <c r="A1" s="206" t="s">
        <v>2471</v>
      </c>
      <c r="K1" s="335" t="s">
        <v>1557</v>
      </c>
      <c r="L1" s="335"/>
      <c r="M1" s="337" t="s">
        <v>1995</v>
      </c>
      <c r="N1" s="337" t="s">
        <v>1996</v>
      </c>
      <c r="O1" s="337" t="s">
        <v>1997</v>
      </c>
      <c r="P1" s="337" t="s">
        <v>1998</v>
      </c>
      <c r="Q1" s="337" t="s">
        <v>1999</v>
      </c>
      <c r="R1" s="337" t="s">
        <v>1598</v>
      </c>
    </row>
    <row r="2" spans="1:18" ht="66" customHeight="1">
      <c r="A2" s="206" t="s">
        <v>23</v>
      </c>
      <c r="K2" s="335"/>
      <c r="L2" s="335"/>
      <c r="M2" s="337"/>
      <c r="N2" s="337"/>
      <c r="O2" s="337"/>
      <c r="P2" s="337"/>
      <c r="Q2" s="337"/>
      <c r="R2" s="337"/>
    </row>
    <row r="3" spans="1:18" ht="15.75" thickBot="1">
      <c r="K3" s="336"/>
      <c r="L3" s="336"/>
      <c r="M3" s="237"/>
      <c r="N3" s="237"/>
      <c r="O3" s="237"/>
      <c r="P3" s="237"/>
      <c r="Q3" s="237"/>
      <c r="R3" s="237"/>
    </row>
    <row r="4" spans="1:18" ht="26.25" thickBot="1">
      <c r="A4" s="241" t="s">
        <v>7</v>
      </c>
      <c r="B4" s="248" t="s">
        <v>1434</v>
      </c>
      <c r="C4" s="248" t="s">
        <v>32</v>
      </c>
      <c r="D4" s="248" t="s">
        <v>1366</v>
      </c>
      <c r="E4" s="249" t="s">
        <v>1594</v>
      </c>
      <c r="F4" s="249" t="s">
        <v>1590</v>
      </c>
      <c r="G4" s="249" t="s">
        <v>1592</v>
      </c>
      <c r="H4" s="249" t="s">
        <v>1591</v>
      </c>
      <c r="I4" s="94" t="s">
        <v>1593</v>
      </c>
      <c r="J4" s="249" t="s">
        <v>1579</v>
      </c>
      <c r="K4" s="249" t="s">
        <v>1993</v>
      </c>
      <c r="L4" s="249" t="s">
        <v>1994</v>
      </c>
      <c r="M4" s="249" t="s">
        <v>1599</v>
      </c>
      <c r="N4" s="249" t="s">
        <v>1600</v>
      </c>
      <c r="O4" s="249" t="s">
        <v>1601</v>
      </c>
      <c r="P4" s="249" t="s">
        <v>1602</v>
      </c>
      <c r="Q4" s="249" t="s">
        <v>1603</v>
      </c>
      <c r="R4" s="249" t="s">
        <v>1604</v>
      </c>
    </row>
    <row r="5" spans="1:18" ht="89.25">
      <c r="A5" s="234">
        <v>1001</v>
      </c>
      <c r="B5" s="250" t="str">
        <f>VLOOKUP(A5,Fielddefinitions!A:B,2,FALSE)</f>
        <v>Trade Item Identification GTIN</v>
      </c>
      <c r="C5" s="250" t="str">
        <f>VLOOKUP(A5,Fielddefinitions!A:R,18,FALSE)</f>
        <v>gtin</v>
      </c>
      <c r="D5" s="250" t="str">
        <f>VLOOKUP(A5,Fielddefinitions!A:N,14,FALSE)</f>
        <v>Yes</v>
      </c>
      <c r="E5" s="251" t="s">
        <v>1655</v>
      </c>
      <c r="F5" s="141" t="s">
        <v>1656</v>
      </c>
      <c r="G5" s="252" t="s">
        <v>1970</v>
      </c>
      <c r="H5" s="252" t="s">
        <v>1965</v>
      </c>
      <c r="I5" s="118" t="s">
        <v>1544</v>
      </c>
      <c r="J5" s="252"/>
      <c r="K5" s="251" t="s">
        <v>1657</v>
      </c>
      <c r="L5" s="252" t="s">
        <v>1658</v>
      </c>
      <c r="M5" s="103" t="s">
        <v>1605</v>
      </c>
      <c r="N5" s="103"/>
      <c r="O5" s="103"/>
      <c r="P5" s="103"/>
      <c r="Q5" s="103"/>
      <c r="R5" s="103"/>
    </row>
    <row r="6" spans="1:18" ht="63.75">
      <c r="A6" s="234">
        <v>1003</v>
      </c>
      <c r="B6" s="250" t="str">
        <f>VLOOKUP(A6,Fielddefinitions!A:B,2,FALSE)</f>
        <v>Additional Trade Item Identification</v>
      </c>
      <c r="C6" s="250" t="str">
        <f>VLOOKUP(A6,Fielddefinitions!A:R,18,FALSE)</f>
        <v>additionalTradeItemIdentification</v>
      </c>
      <c r="D6" s="250" t="str">
        <f>VLOOKUP(A6,Fielddefinitions!A:N,14,FALSE)</f>
        <v>No</v>
      </c>
      <c r="E6" s="251" t="s">
        <v>1659</v>
      </c>
      <c r="F6" s="141" t="s">
        <v>1962</v>
      </c>
      <c r="G6" s="252" t="s">
        <v>1971</v>
      </c>
      <c r="H6"/>
      <c r="I6" s="118" t="s">
        <v>1540</v>
      </c>
      <c r="J6" s="252"/>
      <c r="K6" s="251" t="s">
        <v>1660</v>
      </c>
      <c r="L6" s="252" t="s">
        <v>1963</v>
      </c>
      <c r="M6" s="103"/>
      <c r="N6" s="103" t="s">
        <v>1595</v>
      </c>
      <c r="O6" s="103"/>
      <c r="P6" s="103"/>
      <c r="Q6" s="103"/>
      <c r="R6" s="103"/>
    </row>
    <row r="7" spans="1:18" ht="76.5">
      <c r="A7" s="109" t="s">
        <v>1363</v>
      </c>
      <c r="B7" s="250" t="str">
        <f>VLOOKUP(A7,Fielddefinitions!A:B,2,FALSE)</f>
        <v>Additional Trade Item Identification Type</v>
      </c>
      <c r="C7" s="250" t="str">
        <f>VLOOKUP(A7,Fielddefinitions!A:R,18,FALSE)</f>
        <v>additionalTradeItemIdentificationTypeCode</v>
      </c>
      <c r="D7" s="250" t="str">
        <f>VLOOKUP(A7,Fielddefinitions!A:N,14,FALSE)</f>
        <v>No</v>
      </c>
      <c r="E7" s="251" t="s">
        <v>1661</v>
      </c>
      <c r="F7" s="252"/>
      <c r="G7" s="252" t="s">
        <v>1972</v>
      </c>
      <c r="H7"/>
      <c r="I7" s="118" t="s">
        <v>1540</v>
      </c>
      <c r="J7" s="252"/>
      <c r="K7" s="251" t="s">
        <v>1662</v>
      </c>
      <c r="L7" s="251" t="s">
        <v>1964</v>
      </c>
      <c r="M7" s="103"/>
      <c r="N7" s="103" t="s">
        <v>1595</v>
      </c>
      <c r="O7" s="103"/>
      <c r="P7" s="103"/>
      <c r="Q7" s="103"/>
      <c r="R7" s="103"/>
    </row>
    <row r="8" spans="1:18" ht="76.5">
      <c r="A8" s="234">
        <v>1004</v>
      </c>
      <c r="B8" s="250" t="str">
        <f>VLOOKUP(A8,Fielddefinitions!A:B,2,FALSE)</f>
        <v>Target Market Country Code</v>
      </c>
      <c r="C8" s="250" t="str">
        <f>VLOOKUP(A8,Fielddefinitions!A:R,18,FALSE)</f>
        <v>targetMarketCountryCode</v>
      </c>
      <c r="D8" s="250" t="str">
        <f>VLOOKUP(A8,Fielddefinitions!A:N,14,FALSE)</f>
        <v>Yes</v>
      </c>
      <c r="E8" s="251" t="s">
        <v>1663</v>
      </c>
      <c r="F8" s="252"/>
      <c r="G8" s="252" t="s">
        <v>1973</v>
      </c>
      <c r="H8"/>
      <c r="I8" s="118" t="s">
        <v>1544</v>
      </c>
      <c r="J8" s="252"/>
      <c r="K8" s="251" t="s">
        <v>1664</v>
      </c>
      <c r="L8" s="252"/>
      <c r="M8" s="103" t="s">
        <v>1605</v>
      </c>
      <c r="N8" s="103"/>
      <c r="O8" s="103"/>
      <c r="P8" s="103"/>
      <c r="Q8" s="103"/>
      <c r="R8" s="103"/>
    </row>
    <row r="9" spans="1:18" ht="102">
      <c r="A9" s="236">
        <v>1005</v>
      </c>
      <c r="B9" s="250" t="str">
        <f>VLOOKUP(A9,Fielddefinitions!A:B,2,FALSE)</f>
        <v>Trade Item Unit Descriptor</v>
      </c>
      <c r="C9" s="250" t="str">
        <f>VLOOKUP(A9,Fielddefinitions!A:R,18,FALSE)</f>
        <v>tradeItemUnitDescriptorCode</v>
      </c>
      <c r="D9" s="250" t="str">
        <f>VLOOKUP(A9,Fielddefinitions!A:N,14,FALSE)</f>
        <v>Yes</v>
      </c>
      <c r="E9" s="251" t="s">
        <v>1665</v>
      </c>
      <c r="F9" s="252"/>
      <c r="G9" s="252" t="s">
        <v>1974</v>
      </c>
      <c r="H9" s="252" t="s">
        <v>1667</v>
      </c>
      <c r="I9" s="118" t="s">
        <v>1544</v>
      </c>
      <c r="J9" s="252"/>
      <c r="K9" s="251" t="s">
        <v>1666</v>
      </c>
      <c r="L9" s="252" t="s">
        <v>1667</v>
      </c>
      <c r="M9" s="103" t="s">
        <v>1605</v>
      </c>
      <c r="N9" s="103"/>
      <c r="O9" s="103"/>
      <c r="P9" s="103"/>
      <c r="Q9" s="103"/>
      <c r="R9" s="103"/>
    </row>
    <row r="10" spans="1:18" ht="25.5">
      <c r="A10" s="234">
        <v>1006</v>
      </c>
      <c r="B10" s="250" t="str">
        <f>VLOOKUP(A10,Fielddefinitions!A:B,2,FALSE)</f>
        <v>Is Trade Item A Base Unit</v>
      </c>
      <c r="C10" s="250" t="str">
        <f>VLOOKUP(A10,Fielddefinitions!A:R,18,FALSE)</f>
        <v>isTradeItemABaseUnit</v>
      </c>
      <c r="D10" s="250" t="str">
        <f>VLOOKUP(A10,Fielddefinitions!A:N,14,FALSE)</f>
        <v>Yes</v>
      </c>
      <c r="E10" s="251" t="s">
        <v>1668</v>
      </c>
      <c r="F10" s="141" t="s">
        <v>1581</v>
      </c>
      <c r="G10" s="252" t="s">
        <v>1628</v>
      </c>
      <c r="H10" s="252" t="s">
        <v>3</v>
      </c>
      <c r="I10" s="118" t="s">
        <v>1544</v>
      </c>
      <c r="J10" s="252"/>
      <c r="K10" s="251" t="s">
        <v>1669</v>
      </c>
      <c r="L10" s="252" t="s">
        <v>3</v>
      </c>
      <c r="M10" s="103" t="s">
        <v>1605</v>
      </c>
      <c r="N10" s="103"/>
      <c r="O10" s="103"/>
      <c r="P10" s="103"/>
      <c r="Q10" s="103"/>
      <c r="R10" s="103"/>
    </row>
    <row r="11" spans="1:18" ht="76.5">
      <c r="A11" s="234">
        <v>1007</v>
      </c>
      <c r="B11" s="250" t="str">
        <f>VLOOKUP(A11,Fielddefinitions!A:B,2,FALSE)</f>
        <v>Is Trade Item A Consumer Unit</v>
      </c>
      <c r="C11" s="250" t="str">
        <f>VLOOKUP(A11,Fielddefinitions!A:R,18,FALSE)</f>
        <v>isTradeItemAConsumerUnit</v>
      </c>
      <c r="D11" s="250" t="str">
        <f>VLOOKUP(A11,Fielddefinitions!A:N,14,FALSE)</f>
        <v>Yes</v>
      </c>
      <c r="E11" s="251" t="s">
        <v>1670</v>
      </c>
      <c r="F11" s="141" t="s">
        <v>1581</v>
      </c>
      <c r="G11" s="252" t="s">
        <v>1975</v>
      </c>
      <c r="H11" s="252" t="s">
        <v>3</v>
      </c>
      <c r="I11" s="118" t="s">
        <v>1544</v>
      </c>
      <c r="J11" s="252"/>
      <c r="K11" s="251" t="s">
        <v>1671</v>
      </c>
      <c r="L11" s="252" t="s">
        <v>3</v>
      </c>
      <c r="M11" s="103" t="s">
        <v>1605</v>
      </c>
      <c r="N11" s="103"/>
      <c r="O11" s="103"/>
      <c r="P11" s="103"/>
      <c r="Q11" s="103"/>
      <c r="R11" s="103"/>
    </row>
    <row r="12" spans="1:18" ht="140.25">
      <c r="A12" s="234">
        <v>1008</v>
      </c>
      <c r="B12" s="250" t="str">
        <f>VLOOKUP(A12,Fielddefinitions!A:B,2,FALSE)</f>
        <v>Is Trade Item An Orderable Unit</v>
      </c>
      <c r="C12" s="250" t="str">
        <f>VLOOKUP(A12,Fielddefinitions!A:R,18,FALSE)</f>
        <v>isTradeItemAnOrderableUnit</v>
      </c>
      <c r="D12" s="250" t="str">
        <f>VLOOKUP(A12,Fielddefinitions!A:N,14,FALSE)</f>
        <v>Yes</v>
      </c>
      <c r="E12" s="251" t="s">
        <v>1672</v>
      </c>
      <c r="F12" s="141" t="s">
        <v>1581</v>
      </c>
      <c r="G12" s="252" t="s">
        <v>1976</v>
      </c>
      <c r="H12" s="252" t="s">
        <v>3</v>
      </c>
      <c r="I12" s="118" t="s">
        <v>1544</v>
      </c>
      <c r="J12" s="252"/>
      <c r="K12" s="251" t="s">
        <v>1673</v>
      </c>
      <c r="L12" s="252" t="s">
        <v>3</v>
      </c>
      <c r="M12" s="103" t="s">
        <v>1605</v>
      </c>
      <c r="N12" s="103"/>
      <c r="O12" s="103"/>
      <c r="P12" s="103"/>
      <c r="Q12" s="103"/>
      <c r="R12" s="103"/>
    </row>
    <row r="13" spans="1:18" ht="102">
      <c r="A13" s="234">
        <v>1009</v>
      </c>
      <c r="B13" s="250" t="str">
        <f>VLOOKUP(A13,Fielddefinitions!A:B,2,FALSE)</f>
        <v>Is Trade Item A Despatch Unit</v>
      </c>
      <c r="C13" s="250" t="str">
        <f>VLOOKUP(A13,Fielddefinitions!A:R,18,FALSE)</f>
        <v>isTradeItemADespatchUnit</v>
      </c>
      <c r="D13" s="250" t="str">
        <f>VLOOKUP(A13,Fielddefinitions!A:N,14,FALSE)</f>
        <v>Yes</v>
      </c>
      <c r="E13" s="251" t="s">
        <v>1674</v>
      </c>
      <c r="F13" s="141" t="s">
        <v>1581</v>
      </c>
      <c r="G13" s="252" t="s">
        <v>1977</v>
      </c>
      <c r="H13" s="252" t="s">
        <v>2</v>
      </c>
      <c r="I13" s="118" t="s">
        <v>1544</v>
      </c>
      <c r="J13" s="252"/>
      <c r="K13" s="251" t="s">
        <v>1675</v>
      </c>
      <c r="L13" s="252" t="s">
        <v>2</v>
      </c>
      <c r="M13" s="103" t="s">
        <v>1605</v>
      </c>
      <c r="N13" s="103"/>
      <c r="O13" s="103"/>
      <c r="P13" s="103"/>
      <c r="Q13" s="103"/>
      <c r="R13" s="103"/>
    </row>
    <row r="14" spans="1:18" ht="114.75">
      <c r="A14" s="234">
        <v>1010</v>
      </c>
      <c r="B14" s="250" t="str">
        <f>VLOOKUP(A14,Fielddefinitions!A:B,2,FALSE)</f>
        <v>Is Trade Item An Invoice Unit</v>
      </c>
      <c r="C14" s="250" t="str">
        <f>VLOOKUP(A14,Fielddefinitions!A:R,18,FALSE)</f>
        <v>isTradeItemAnInvoiceUnit</v>
      </c>
      <c r="D14" s="250" t="str">
        <f>VLOOKUP(A14,Fielddefinitions!A:N,14,FALSE)</f>
        <v>Yes</v>
      </c>
      <c r="E14" s="251" t="s">
        <v>1676</v>
      </c>
      <c r="F14" s="141" t="s">
        <v>1581</v>
      </c>
      <c r="G14" s="252" t="s">
        <v>1978</v>
      </c>
      <c r="H14" s="252" t="s">
        <v>2</v>
      </c>
      <c r="I14" s="118" t="s">
        <v>1544</v>
      </c>
      <c r="J14" s="252"/>
      <c r="K14" s="251" t="s">
        <v>1671</v>
      </c>
      <c r="L14" s="252" t="s">
        <v>2</v>
      </c>
      <c r="M14" s="103" t="s">
        <v>1605</v>
      </c>
      <c r="N14" s="103"/>
      <c r="O14" s="103"/>
      <c r="P14" s="103"/>
      <c r="Q14" s="103"/>
      <c r="R14" s="103"/>
    </row>
    <row r="15" spans="1:18" ht="63.75">
      <c r="A15" s="234">
        <v>1011</v>
      </c>
      <c r="B15" s="250" t="str">
        <f>VLOOKUP(A15,Fielddefinitions!A:B,2,FALSE)</f>
        <v>Is Trade Item A Variable Unit</v>
      </c>
      <c r="C15" s="250" t="str">
        <f>VLOOKUP(A15,Fielddefinitions!A:R,18,FALSE)</f>
        <v>isTradeItemAVariableUnit</v>
      </c>
      <c r="D15" s="250" t="str">
        <f>VLOOKUP(A15,Fielddefinitions!A:N,14,FALSE)</f>
        <v>Yes</v>
      </c>
      <c r="E15" s="251" t="s">
        <v>1677</v>
      </c>
      <c r="F15" s="141" t="s">
        <v>1581</v>
      </c>
      <c r="G15" s="252" t="s">
        <v>1979</v>
      </c>
      <c r="H15" s="252" t="s">
        <v>2</v>
      </c>
      <c r="I15" s="118" t="s">
        <v>1544</v>
      </c>
      <c r="J15" s="252"/>
      <c r="K15" s="251" t="s">
        <v>1678</v>
      </c>
      <c r="L15" s="252" t="s">
        <v>2</v>
      </c>
      <c r="M15" s="103" t="s">
        <v>1605</v>
      </c>
      <c r="N15" s="103"/>
      <c r="O15" s="103"/>
      <c r="P15" s="103"/>
      <c r="Q15" s="103"/>
      <c r="R15" s="103"/>
    </row>
    <row r="16" spans="1:18" ht="102">
      <c r="A16" s="234">
        <v>1013</v>
      </c>
      <c r="B16" s="250" t="str">
        <f>VLOOKUP(A16,Fielddefinitions!A:B,2,FALSE)</f>
        <v>Effective Date Time</v>
      </c>
      <c r="C16" s="250" t="str">
        <f>VLOOKUP(A16,Fielddefinitions!A:R,18,FALSE)</f>
        <v>effectiveDateTime</v>
      </c>
      <c r="D16" s="250" t="str">
        <f>VLOOKUP(A16,Fielddefinitions!A:N,14,FALSE)</f>
        <v>Yes</v>
      </c>
      <c r="E16" s="251" t="s">
        <v>1679</v>
      </c>
      <c r="F16" s="141" t="s">
        <v>1680</v>
      </c>
      <c r="G16" s="252" t="s">
        <v>1980</v>
      </c>
      <c r="H16" s="252"/>
      <c r="I16" s="118" t="s">
        <v>1544</v>
      </c>
      <c r="J16" s="252"/>
      <c r="K16" s="251" t="s">
        <v>1681</v>
      </c>
      <c r="L16" s="252"/>
      <c r="M16" s="103"/>
      <c r="N16" s="103"/>
      <c r="O16" s="103"/>
      <c r="P16" s="103"/>
      <c r="Q16" s="103"/>
      <c r="R16" s="103"/>
    </row>
    <row r="17" spans="1:18" ht="51">
      <c r="A17" s="234">
        <v>1017</v>
      </c>
      <c r="B17" s="250" t="str">
        <f>VLOOKUP(A17,Fielddefinitions!A:B,2,FALSE)</f>
        <v>Start Availability Date Time</v>
      </c>
      <c r="C17" s="250" t="str">
        <f>VLOOKUP(A17,Fielddefinitions!A:R,18,FALSE)</f>
        <v>startAvailabilityDateTime</v>
      </c>
      <c r="D17" s="250" t="str">
        <f>VLOOKUP(A17,Fielddefinitions!A:N,14,FALSE)</f>
        <v>Yes</v>
      </c>
      <c r="E17" s="251" t="s">
        <v>1682</v>
      </c>
      <c r="F17" s="141" t="s">
        <v>1680</v>
      </c>
      <c r="G17" s="252" t="s">
        <v>1981</v>
      </c>
      <c r="H17"/>
      <c r="I17" s="118" t="s">
        <v>1540</v>
      </c>
      <c r="J17" s="252"/>
      <c r="K17" s="251" t="s">
        <v>1683</v>
      </c>
      <c r="L17" s="252"/>
      <c r="M17" s="103"/>
      <c r="N17" s="103"/>
      <c r="O17" s="103"/>
      <c r="P17" s="103"/>
      <c r="Q17" s="103"/>
      <c r="R17" s="103"/>
    </row>
    <row r="18" spans="1:18" ht="51">
      <c r="A18" s="234">
        <v>1018</v>
      </c>
      <c r="B18" s="250" t="str">
        <f>VLOOKUP(A18,Fielddefinitions!A:B,2,FALSE)</f>
        <v>End Availability Date Time</v>
      </c>
      <c r="C18" s="250" t="str">
        <f>VLOOKUP(A18,Fielddefinitions!A:R,18,FALSE)</f>
        <v>endAvailabilityDateTime</v>
      </c>
      <c r="D18" s="250" t="str">
        <f>VLOOKUP(A18,Fielddefinitions!A:N,14,FALSE)</f>
        <v>No</v>
      </c>
      <c r="E18" s="251" t="s">
        <v>1684</v>
      </c>
      <c r="F18" s="141" t="s">
        <v>1680</v>
      </c>
      <c r="G18" s="252" t="s">
        <v>1982</v>
      </c>
      <c r="H18"/>
      <c r="I18" s="118" t="s">
        <v>1540</v>
      </c>
      <c r="J18" s="252"/>
      <c r="K18" s="251" t="s">
        <v>1685</v>
      </c>
      <c r="L18" s="252"/>
      <c r="M18" s="103"/>
      <c r="N18" s="103"/>
      <c r="O18" s="103"/>
      <c r="P18" s="103"/>
      <c r="Q18" s="103"/>
      <c r="R18" s="103"/>
    </row>
    <row r="19" spans="1:18" ht="140.25">
      <c r="A19" s="234">
        <v>1019</v>
      </c>
      <c r="B19" s="250" t="str">
        <f>VLOOKUP(A19,Fielddefinitions!A:B,2,FALSE)</f>
        <v>Global Product Classification: GPC Brick</v>
      </c>
      <c r="C19" s="250" t="str">
        <f>VLOOKUP(A19,Fielddefinitions!A:R,18,FALSE)</f>
        <v>gpcCategoryCode</v>
      </c>
      <c r="D19" s="250" t="str">
        <f>VLOOKUP(A19,Fielddefinitions!A:N,14,FALSE)</f>
        <v>Yes</v>
      </c>
      <c r="E19" s="251" t="s">
        <v>1686</v>
      </c>
      <c r="F19" s="252"/>
      <c r="G19" s="252" t="s">
        <v>1983</v>
      </c>
      <c r="H19" s="252" t="s">
        <v>1966</v>
      </c>
      <c r="I19" s="118" t="s">
        <v>1544</v>
      </c>
      <c r="J19" s="252"/>
      <c r="K19" s="251" t="s">
        <v>1687</v>
      </c>
      <c r="L19" s="252" t="s">
        <v>1688</v>
      </c>
      <c r="M19" s="103"/>
      <c r="N19" s="103"/>
      <c r="O19" s="103"/>
      <c r="P19" s="103"/>
      <c r="Q19" s="103" t="s">
        <v>1605</v>
      </c>
      <c r="R19" s="103" t="s">
        <v>1605</v>
      </c>
    </row>
    <row r="20" spans="1:18" ht="51">
      <c r="A20" s="234">
        <v>1020</v>
      </c>
      <c r="B20" s="250" t="str">
        <f>VLOOKUP(A20,Fielddefinitions!A:B,2,FALSE)</f>
        <v>Information Provider GLN</v>
      </c>
      <c r="C20" s="250" t="str">
        <f>VLOOKUP(A20,Fielddefinitions!A:R,18,FALSE)</f>
        <v>gln</v>
      </c>
      <c r="D20" s="250" t="str">
        <f>VLOOKUP(A20,Fielddefinitions!A:N,14,FALSE)</f>
        <v>Yes</v>
      </c>
      <c r="E20" s="251" t="s">
        <v>1689</v>
      </c>
      <c r="F20" s="141" t="s">
        <v>1690</v>
      </c>
      <c r="G20" s="252" t="s">
        <v>1984</v>
      </c>
      <c r="H20"/>
      <c r="I20" s="118" t="s">
        <v>1544</v>
      </c>
      <c r="J20" s="252"/>
      <c r="K20" s="251" t="s">
        <v>1691</v>
      </c>
      <c r="L20" s="252"/>
      <c r="M20" s="103" t="s">
        <v>1605</v>
      </c>
      <c r="N20" s="103"/>
      <c r="O20" s="103"/>
      <c r="P20" s="103"/>
      <c r="Q20" s="103"/>
      <c r="R20" s="103"/>
    </row>
    <row r="21" spans="1:18" ht="60">
      <c r="A21" s="109" t="s">
        <v>1480</v>
      </c>
      <c r="B21" s="250" t="str">
        <f>VLOOKUP(A21,Fielddefinitions!A:B,2,FALSE)</f>
        <v>Information Provider Name</v>
      </c>
      <c r="C21" s="250" t="str">
        <f>VLOOKUP(A21,Fielddefinitions!A:R,18,FALSE)</f>
        <v>partyName</v>
      </c>
      <c r="D21" s="250" t="str">
        <f>VLOOKUP(A21,Fielddefinitions!A:N,14,FALSE)</f>
        <v>Yes</v>
      </c>
      <c r="E21" s="251" t="s">
        <v>1692</v>
      </c>
      <c r="F21" s="141" t="s">
        <v>1693</v>
      </c>
      <c r="G21" s="252" t="s">
        <v>1985</v>
      </c>
      <c r="H21" s="253" t="s">
        <v>1967</v>
      </c>
      <c r="I21" s="118" t="s">
        <v>1544</v>
      </c>
      <c r="J21" s="252"/>
      <c r="K21" s="251" t="s">
        <v>1694</v>
      </c>
      <c r="L21" s="253" t="s">
        <v>1695</v>
      </c>
      <c r="M21" s="103" t="s">
        <v>1605</v>
      </c>
      <c r="N21" s="103"/>
      <c r="O21" s="103"/>
      <c r="P21" s="103"/>
      <c r="Q21" s="103"/>
      <c r="R21" s="103"/>
    </row>
    <row r="22" spans="1:18" ht="51">
      <c r="A22" s="234">
        <v>1021</v>
      </c>
      <c r="B22" s="250" t="str">
        <f>VLOOKUP(A22,Fielddefinitions!A:B,2,FALSE)</f>
        <v>Brand Name</v>
      </c>
      <c r="C22" s="250" t="str">
        <f>VLOOKUP(A22,Fielddefinitions!A:R,18,FALSE)</f>
        <v>brandName</v>
      </c>
      <c r="D22" s="250" t="str">
        <f>VLOOKUP(A22,Fielddefinitions!A:N,14,FALSE)</f>
        <v>No</v>
      </c>
      <c r="E22" s="251" t="s">
        <v>1696</v>
      </c>
      <c r="F22" s="141" t="s">
        <v>1697</v>
      </c>
      <c r="G22" s="252" t="s">
        <v>1986</v>
      </c>
      <c r="H22"/>
      <c r="I22" s="118" t="s">
        <v>1544</v>
      </c>
      <c r="J22" s="252"/>
      <c r="K22" s="251" t="s">
        <v>1698</v>
      </c>
      <c r="L22" s="252"/>
      <c r="M22" s="103" t="s">
        <v>1605</v>
      </c>
      <c r="N22" s="103"/>
      <c r="O22" s="103"/>
      <c r="P22" s="103"/>
      <c r="Q22" s="103"/>
      <c r="R22" s="103"/>
    </row>
    <row r="23" spans="1:18" s="1" customFormat="1">
      <c r="A23" s="234">
        <v>1023</v>
      </c>
      <c r="B23" s="90" t="str">
        <f>VLOOKUP(A23,Fielddefinitions!A:B,2,FALSE)</f>
        <v>Functional Name</v>
      </c>
      <c r="C23" s="90" t="str">
        <f>VLOOKUP(A23,Fielddefinitions!A:R,18,FALSE)</f>
        <v>functionalName</v>
      </c>
      <c r="D23" s="90" t="str">
        <f>VLOOKUP(A23,Fielddefinitions!A:N,14,FALSE)</f>
        <v>No</v>
      </c>
      <c r="E23" s="101"/>
      <c r="F23" s="101"/>
      <c r="G23" s="139"/>
      <c r="H23" s="101"/>
      <c r="I23" s="118" t="s">
        <v>1209</v>
      </c>
      <c r="J23" s="101"/>
      <c r="K23" s="293"/>
      <c r="L23" s="101"/>
      <c r="M23" s="101"/>
      <c r="N23" s="101"/>
    </row>
    <row r="24" spans="1:18" ht="38.25">
      <c r="A24" s="236">
        <v>1024</v>
      </c>
      <c r="B24" s="250" t="str">
        <f>VLOOKUP(A24,Fielddefinitions!A:B,2,FALSE)</f>
        <v>Additional Trade Item Description</v>
      </c>
      <c r="C24" s="250" t="str">
        <f>VLOOKUP(A24,Fielddefinitions!A:R,18,FALSE)</f>
        <v>additionalTradeItemDescription</v>
      </c>
      <c r="D24" s="250" t="str">
        <f>VLOOKUP(A24,Fielddefinitions!A:N,14,FALSE)</f>
        <v>No</v>
      </c>
      <c r="E24" s="251" t="s">
        <v>1699</v>
      </c>
      <c r="F24" s="141" t="s">
        <v>1700</v>
      </c>
      <c r="G24" s="252" t="s">
        <v>1987</v>
      </c>
      <c r="H24"/>
      <c r="I24" s="118" t="s">
        <v>1540</v>
      </c>
      <c r="J24" s="252"/>
      <c r="K24" s="251" t="s">
        <v>1701</v>
      </c>
      <c r="L24" s="252"/>
      <c r="M24" s="103" t="s">
        <v>1595</v>
      </c>
      <c r="N24" s="103"/>
      <c r="O24" s="103"/>
      <c r="P24" s="103"/>
      <c r="Q24" s="103"/>
      <c r="R24" s="103" t="s">
        <v>1595</v>
      </c>
    </row>
    <row r="25" spans="1:18" ht="38.25">
      <c r="A25" s="115" t="s">
        <v>1147</v>
      </c>
      <c r="B25" s="250" t="str">
        <f>VLOOKUP(A25,Fielddefinitions!A:B,2,FALSE)</f>
        <v>Additional Trade Item Description - Language Code</v>
      </c>
      <c r="C25" s="250" t="str">
        <f>VLOOKUP(A25,Fielddefinitions!A:R,18,FALSE)</f>
        <v>languageCode</v>
      </c>
      <c r="D25" s="250" t="str">
        <f>VLOOKUP(A25,Fielddefinitions!A:N,14,FALSE)</f>
        <v>No</v>
      </c>
      <c r="E25" s="251" t="s">
        <v>1702</v>
      </c>
      <c r="F25" s="252"/>
      <c r="G25" s="252"/>
      <c r="H25"/>
      <c r="I25" s="118" t="s">
        <v>1540</v>
      </c>
      <c r="J25" s="252"/>
      <c r="K25" s="251" t="s">
        <v>1703</v>
      </c>
      <c r="L25" s="252"/>
      <c r="M25" s="103" t="s">
        <v>1595</v>
      </c>
      <c r="N25" s="103"/>
      <c r="O25" s="103"/>
      <c r="P25" s="103"/>
      <c r="Q25" s="103"/>
      <c r="R25" s="103"/>
    </row>
    <row r="26" spans="1:18" ht="38.25">
      <c r="A26" s="234">
        <v>1027</v>
      </c>
      <c r="B26" s="250" t="str">
        <f>VLOOKUP(A26,Fielddefinitions!A:B,2,FALSE)</f>
        <v>Trade Item Description</v>
      </c>
      <c r="C26" s="250" t="str">
        <f>VLOOKUP(A26,Fielddefinitions!A:R,18,FALSE)</f>
        <v>tradeItemDescription</v>
      </c>
      <c r="D26" s="250" t="str">
        <f>VLOOKUP(A26,Fielddefinitions!A:N,14,FALSE)</f>
        <v>No</v>
      </c>
      <c r="E26" s="251" t="s">
        <v>1704</v>
      </c>
      <c r="F26" s="141" t="s">
        <v>1705</v>
      </c>
      <c r="G26" s="252" t="s">
        <v>1988</v>
      </c>
      <c r="H26"/>
      <c r="I26" s="118" t="s">
        <v>1540</v>
      </c>
      <c r="J26" s="144"/>
      <c r="K26" s="251" t="s">
        <v>1706</v>
      </c>
      <c r="L26" s="144"/>
      <c r="M26" s="251"/>
      <c r="N26" s="251"/>
      <c r="O26" s="144"/>
      <c r="P26" s="1"/>
      <c r="Q26" s="1"/>
      <c r="R26" s="1"/>
    </row>
    <row r="27" spans="1:18" ht="25.5">
      <c r="A27" s="239" t="s">
        <v>1646</v>
      </c>
      <c r="B27" s="250" t="str">
        <f>VLOOKUP(A27,Fielddefinitions!A:B,2,FALSE)</f>
        <v>Trade Item Description - Language Code</v>
      </c>
      <c r="C27" s="250" t="str">
        <f>VLOOKUP(A27,Fielddefinitions!A:R,18,FALSE)</f>
        <v>languageCode</v>
      </c>
      <c r="D27" s="250" t="str">
        <f>VLOOKUP(A27,Fielddefinitions!A:N,14,FALSE)</f>
        <v>No</v>
      </c>
      <c r="E27" s="251" t="s">
        <v>1707</v>
      </c>
      <c r="F27" s="144"/>
      <c r="G27" s="252"/>
      <c r="H27"/>
      <c r="I27" s="118" t="s">
        <v>1540</v>
      </c>
      <c r="J27" s="144"/>
      <c r="K27" s="144"/>
      <c r="L27" s="144"/>
      <c r="M27" s="251"/>
      <c r="N27" s="251"/>
      <c r="O27" s="144"/>
      <c r="P27" s="1"/>
      <c r="Q27" s="1"/>
      <c r="R27" s="1"/>
    </row>
    <row r="28" spans="1:18" ht="140.25">
      <c r="A28" s="234">
        <v>1031</v>
      </c>
      <c r="B28" s="250" t="str">
        <f>VLOOKUP(A28,Fielddefinitions!A:B,2,FALSE)</f>
        <v>Has Batch Number</v>
      </c>
      <c r="C28" s="250" t="str">
        <f>VLOOKUP(A28,Fielddefinitions!A:R,18,FALSE)</f>
        <v>hasBatchNumber</v>
      </c>
      <c r="D28" s="250" t="str">
        <f>VLOOKUP(A28,Fielddefinitions!A:N,14,FALSE)</f>
        <v>No</v>
      </c>
      <c r="E28" s="251" t="s">
        <v>1708</v>
      </c>
      <c r="F28" s="141" t="s">
        <v>1581</v>
      </c>
      <c r="G28" s="252" t="s">
        <v>1989</v>
      </c>
      <c r="H28"/>
      <c r="I28" s="118" t="s">
        <v>1544</v>
      </c>
      <c r="J28" s="252"/>
      <c r="K28" s="251" t="s">
        <v>1709</v>
      </c>
      <c r="L28" s="252"/>
      <c r="M28" s="103" t="s">
        <v>1605</v>
      </c>
      <c r="N28" s="103"/>
      <c r="O28" s="103"/>
      <c r="P28" s="103"/>
      <c r="Q28" s="103"/>
      <c r="R28" s="103"/>
    </row>
    <row r="29" spans="1:18">
      <c r="A29" s="234">
        <v>1032</v>
      </c>
      <c r="B29" s="250" t="str">
        <f>VLOOKUP(A29,Fielddefinitions!A:B,2,FALSE)</f>
        <v>Serial Number Location Code</v>
      </c>
      <c r="C29" s="250" t="str">
        <f>VLOOKUP(A29,Fielddefinitions!A:R,18,FALSE)</f>
        <v>serialNumberLocationCode</v>
      </c>
      <c r="D29" s="250" t="str">
        <f>VLOOKUP(A29,Fielddefinitions!A:N,14,FALSE)</f>
        <v>No</v>
      </c>
      <c r="E29" s="144" t="s">
        <v>1209</v>
      </c>
      <c r="F29" s="144" t="s">
        <v>1209</v>
      </c>
      <c r="G29" s="252" t="s">
        <v>1209</v>
      </c>
      <c r="H29" s="144" t="s">
        <v>1209</v>
      </c>
      <c r="I29" s="118" t="s">
        <v>1209</v>
      </c>
      <c r="J29" s="144" t="s">
        <v>1209</v>
      </c>
      <c r="K29" s="144" t="s">
        <v>1209</v>
      </c>
      <c r="L29" s="144" t="s">
        <v>1209</v>
      </c>
      <c r="M29" s="103"/>
      <c r="N29" s="103"/>
      <c r="O29" s="103"/>
      <c r="P29" s="103"/>
      <c r="Q29" s="103"/>
      <c r="R29" s="103"/>
    </row>
    <row r="30" spans="1:18" s="1" customFormat="1">
      <c r="A30" s="234">
        <v>1037</v>
      </c>
      <c r="B30" s="90" t="str">
        <f>VLOOKUP(A30,Fielddefinitions!A:B,2,FALSE)</f>
        <v>Net Content</v>
      </c>
      <c r="C30" s="90" t="str">
        <f>VLOOKUP(A30,Fielddefinitions!A:R,18,FALSE)</f>
        <v>netContent</v>
      </c>
      <c r="D30" s="90" t="str">
        <f>VLOOKUP(A30,Fielddefinitions!A:N,14,FALSE)</f>
        <v>No</v>
      </c>
      <c r="E30" s="101"/>
      <c r="F30" s="101"/>
      <c r="G30" s="139"/>
      <c r="H30" s="101"/>
      <c r="I30" s="118" t="s">
        <v>1209</v>
      </c>
      <c r="J30" s="101"/>
      <c r="K30" s="138"/>
      <c r="L30" s="101"/>
      <c r="M30" s="101"/>
      <c r="N30" s="101"/>
    </row>
    <row r="31" spans="1:18" s="1" customFormat="1">
      <c r="A31" s="234" t="s">
        <v>2419</v>
      </c>
      <c r="B31" s="90" t="str">
        <f>VLOOKUP(A31,Fielddefinitions!A:B,2,FALSE)</f>
        <v>Net Content UOM</v>
      </c>
      <c r="C31" s="90" t="str">
        <f>VLOOKUP(A31,Fielddefinitions!A:R,18,FALSE)</f>
        <v>measurementUnitCode</v>
      </c>
      <c r="D31" s="90" t="str">
        <f>VLOOKUP(A31,Fielddefinitions!A:N,14,FALSE)</f>
        <v>No</v>
      </c>
      <c r="E31" s="101"/>
      <c r="F31" s="101"/>
      <c r="G31" s="139"/>
      <c r="H31" s="101"/>
      <c r="I31" s="118" t="s">
        <v>1209</v>
      </c>
      <c r="J31" s="101"/>
      <c r="K31" s="138"/>
      <c r="L31" s="101"/>
      <c r="M31" s="101"/>
      <c r="N31" s="101"/>
    </row>
    <row r="32" spans="1:18">
      <c r="A32" s="234">
        <v>1048</v>
      </c>
      <c r="B32" s="250" t="str">
        <f>VLOOKUP(A32,Fielddefinitions!A:B,2,FALSE)</f>
        <v>Trade Item Date On Packaging Type Code</v>
      </c>
      <c r="C32" s="250" t="str">
        <f>VLOOKUP(A32,Fielddefinitions!A:R,18,FALSE)</f>
        <v>tradeItemDateOnPackagingTypeCode</v>
      </c>
      <c r="D32" s="250" t="str">
        <f>VLOOKUP(A32,Fielddefinitions!A:N,14,FALSE)</f>
        <v>No</v>
      </c>
      <c r="E32" s="144" t="s">
        <v>1209</v>
      </c>
      <c r="F32" s="144" t="s">
        <v>1209</v>
      </c>
      <c r="G32" s="252" t="s">
        <v>1209</v>
      </c>
      <c r="H32" s="144" t="s">
        <v>1209</v>
      </c>
      <c r="I32" s="118" t="s">
        <v>1209</v>
      </c>
      <c r="J32" s="144" t="s">
        <v>1209</v>
      </c>
      <c r="K32" s="144" t="s">
        <v>1209</v>
      </c>
      <c r="L32" s="144" t="s">
        <v>1209</v>
      </c>
      <c r="M32" s="103"/>
      <c r="N32" s="103"/>
      <c r="O32" s="103"/>
      <c r="P32" s="103"/>
      <c r="Q32" s="103"/>
      <c r="R32" s="103"/>
    </row>
    <row r="33" spans="1:18">
      <c r="A33" s="234">
        <v>1049</v>
      </c>
      <c r="B33" s="250" t="str">
        <f>VLOOKUP(A33,Fielddefinitions!A:B,2,FALSE)</f>
        <v>Contact Type Code</v>
      </c>
      <c r="C33" s="250" t="str">
        <f>VLOOKUP(A33,Fielddefinitions!A:R,18,FALSE)</f>
        <v>contactTypeCode</v>
      </c>
      <c r="D33" s="250" t="str">
        <f>VLOOKUP(A33,Fielddefinitions!A:N,14,FALSE)</f>
        <v>No</v>
      </c>
      <c r="E33" s="144" t="s">
        <v>1209</v>
      </c>
      <c r="F33" s="144" t="s">
        <v>1209</v>
      </c>
      <c r="G33" s="252" t="s">
        <v>1209</v>
      </c>
      <c r="H33" s="144" t="s">
        <v>1209</v>
      </c>
      <c r="I33" s="118" t="s">
        <v>1209</v>
      </c>
      <c r="J33" s="144" t="s">
        <v>1209</v>
      </c>
      <c r="K33" s="144" t="s">
        <v>1209</v>
      </c>
      <c r="L33" s="144" t="s">
        <v>1209</v>
      </c>
      <c r="M33" s="103"/>
      <c r="N33" s="103"/>
      <c r="O33" s="103"/>
      <c r="P33" s="103"/>
      <c r="Q33" s="103"/>
      <c r="R33" s="103"/>
    </row>
    <row r="34" spans="1:18">
      <c r="A34" s="109" t="s">
        <v>1482</v>
      </c>
      <c r="B34" s="250" t="str">
        <f>VLOOKUP(A34,Fielddefinitions!A:B,2,FALSE)</f>
        <v>Communication Channel Code</v>
      </c>
      <c r="C34" s="250" t="str">
        <f>VLOOKUP(A34,Fielddefinitions!A:R,18,FALSE)</f>
        <v>communicationChannelCode</v>
      </c>
      <c r="D34" s="250" t="str">
        <f>VLOOKUP(A34,Fielddefinitions!A:N,14,FALSE)</f>
        <v>No</v>
      </c>
      <c r="E34" s="144" t="s">
        <v>1209</v>
      </c>
      <c r="F34" s="144" t="s">
        <v>1209</v>
      </c>
      <c r="G34" s="252" t="s">
        <v>1209</v>
      </c>
      <c r="H34" s="144" t="s">
        <v>1209</v>
      </c>
      <c r="I34" s="118" t="s">
        <v>1209</v>
      </c>
      <c r="J34" s="144" t="s">
        <v>1209</v>
      </c>
      <c r="K34" s="144" t="s">
        <v>1209</v>
      </c>
      <c r="L34" s="144" t="s">
        <v>1209</v>
      </c>
      <c r="M34" s="103"/>
      <c r="N34" s="103"/>
      <c r="O34" s="103"/>
      <c r="P34" s="103"/>
      <c r="Q34" s="103"/>
      <c r="R34" s="103"/>
    </row>
    <row r="35" spans="1:18">
      <c r="A35" s="109" t="s">
        <v>1483</v>
      </c>
      <c r="B35" s="250" t="str">
        <f>VLOOKUP(A35,Fielddefinitions!A:B,2,FALSE)</f>
        <v>Communication Channel Link</v>
      </c>
      <c r="C35" s="250" t="str">
        <f>VLOOKUP(A35,Fielddefinitions!A:R,18,FALSE)</f>
        <v>communicationValue</v>
      </c>
      <c r="D35" s="250" t="str">
        <f>VLOOKUP(A35,Fielddefinitions!A:N,14,FALSE)</f>
        <v>No</v>
      </c>
      <c r="E35" s="144" t="s">
        <v>1209</v>
      </c>
      <c r="F35" s="144" t="s">
        <v>1209</v>
      </c>
      <c r="G35" s="252" t="s">
        <v>1209</v>
      </c>
      <c r="H35" s="144" t="s">
        <v>1209</v>
      </c>
      <c r="I35" s="118" t="s">
        <v>1209</v>
      </c>
      <c r="J35" s="144" t="s">
        <v>1209</v>
      </c>
      <c r="K35" s="144" t="s">
        <v>1209</v>
      </c>
      <c r="L35" s="144" t="s">
        <v>1209</v>
      </c>
      <c r="M35" s="103"/>
      <c r="N35" s="103"/>
      <c r="O35" s="103"/>
      <c r="P35" s="103"/>
      <c r="Q35" s="103"/>
      <c r="R35" s="103"/>
    </row>
    <row r="36" spans="1:18">
      <c r="A36" s="234">
        <v>1051</v>
      </c>
      <c r="B36" s="250" t="str">
        <f>VLOOKUP(A36,Fielddefinitions!A:B,2,FALSE)</f>
        <v>Does Trade Item Contain Latex</v>
      </c>
      <c r="C36" s="250" t="str">
        <f>VLOOKUP(A36,Fielddefinitions!A:R,18,FALSE)</f>
        <v>doesTradeItemContainLatex</v>
      </c>
      <c r="D36" s="250" t="str">
        <f>VLOOKUP(A36,Fielddefinitions!A:N,14,FALSE)</f>
        <v>No</v>
      </c>
      <c r="E36" s="144" t="s">
        <v>1209</v>
      </c>
      <c r="F36" s="144" t="s">
        <v>1209</v>
      </c>
      <c r="G36" s="252" t="s">
        <v>1209</v>
      </c>
      <c r="H36" s="144" t="s">
        <v>1209</v>
      </c>
      <c r="I36" s="118" t="s">
        <v>1209</v>
      </c>
      <c r="J36" s="144" t="s">
        <v>1209</v>
      </c>
      <c r="K36" s="144" t="s">
        <v>1209</v>
      </c>
      <c r="L36" s="144" t="s">
        <v>1209</v>
      </c>
      <c r="M36" s="103"/>
      <c r="N36" s="103"/>
      <c r="O36" s="103"/>
      <c r="P36" s="103"/>
      <c r="Q36" s="103"/>
      <c r="R36" s="103"/>
    </row>
    <row r="37" spans="1:18">
      <c r="A37" s="234">
        <v>1054</v>
      </c>
      <c r="B37" s="250" t="str">
        <f>VLOOKUP(A37,Fielddefinitions!A:B,2,FALSE)</f>
        <v>MRI Compatibility Code</v>
      </c>
      <c r="C37" s="250" t="str">
        <f>VLOOKUP(A37,Fielddefinitions!A:R,18,FALSE)</f>
        <v>mRICompatibilityCode</v>
      </c>
      <c r="D37" s="250" t="str">
        <f>VLOOKUP(A37,Fielddefinitions!A:N,14,FALSE)</f>
        <v>No</v>
      </c>
      <c r="E37" s="144" t="s">
        <v>1209</v>
      </c>
      <c r="F37" s="144" t="s">
        <v>1209</v>
      </c>
      <c r="G37" s="252" t="s">
        <v>1209</v>
      </c>
      <c r="H37" s="144" t="s">
        <v>1209</v>
      </c>
      <c r="I37" s="118" t="s">
        <v>1209</v>
      </c>
      <c r="J37" s="144" t="s">
        <v>1209</v>
      </c>
      <c r="K37" s="144" t="s">
        <v>1209</v>
      </c>
      <c r="L37" s="144" t="s">
        <v>1209</v>
      </c>
      <c r="M37" s="103"/>
      <c r="N37" s="103"/>
      <c r="O37" s="103"/>
      <c r="P37" s="103"/>
      <c r="Q37" s="103"/>
      <c r="R37" s="103"/>
    </row>
    <row r="38" spans="1:18">
      <c r="A38" s="234">
        <v>1058</v>
      </c>
      <c r="B38" s="250" t="str">
        <f>VLOOKUP(A38,Fielddefinitions!A:B,2,FALSE)</f>
        <v>Initial Manufacturer Sterilisation Code</v>
      </c>
      <c r="C38" s="250" t="str">
        <f>VLOOKUP(A38,Fielddefinitions!A:R,18,FALSE)</f>
        <v>initialManufacturerSterilisationCode</v>
      </c>
      <c r="D38" s="250" t="str">
        <f>VLOOKUP(A38,Fielddefinitions!A:N,14,FALSE)</f>
        <v>No</v>
      </c>
      <c r="E38" s="144" t="s">
        <v>1209</v>
      </c>
      <c r="F38" s="144" t="s">
        <v>1209</v>
      </c>
      <c r="G38" s="252" t="s">
        <v>1209</v>
      </c>
      <c r="H38" s="144" t="s">
        <v>1209</v>
      </c>
      <c r="I38" s="118" t="s">
        <v>1209</v>
      </c>
      <c r="J38" s="144" t="s">
        <v>1209</v>
      </c>
      <c r="K38" s="144" t="s">
        <v>1209</v>
      </c>
      <c r="L38" s="144" t="s">
        <v>1209</v>
      </c>
      <c r="M38" s="103"/>
      <c r="N38" s="103"/>
      <c r="O38" s="103"/>
      <c r="P38" s="103"/>
      <c r="Q38" s="103"/>
      <c r="R38" s="103"/>
    </row>
    <row r="39" spans="1:18">
      <c r="A39" s="109" t="s">
        <v>1463</v>
      </c>
      <c r="B39" s="250" t="str">
        <f>VLOOKUP(A39,Fielddefinitions!A:B,2,FALSE)</f>
        <v>Initial Sterilisation Prior to Use Code</v>
      </c>
      <c r="C39" s="250" t="str">
        <f>VLOOKUP(A39,Fielddefinitions!A:R,18,FALSE)</f>
        <v>initialSterilisationPriorToUseCode</v>
      </c>
      <c r="D39" s="250" t="str">
        <f>VLOOKUP(A39,Fielddefinitions!A:N,14,FALSE)</f>
        <v>No</v>
      </c>
      <c r="E39" s="144" t="s">
        <v>1209</v>
      </c>
      <c r="F39" s="144" t="s">
        <v>1209</v>
      </c>
      <c r="G39" s="252" t="s">
        <v>1209</v>
      </c>
      <c r="H39" s="144" t="s">
        <v>1209</v>
      </c>
      <c r="I39" s="118" t="s">
        <v>1209</v>
      </c>
      <c r="J39" s="144" t="s">
        <v>1209</v>
      </c>
      <c r="K39" s="144" t="s">
        <v>1209</v>
      </c>
      <c r="L39" s="144" t="s">
        <v>1209</v>
      </c>
      <c r="M39" s="103"/>
      <c r="N39" s="103"/>
      <c r="O39" s="103"/>
      <c r="P39" s="103"/>
      <c r="Q39" s="103"/>
      <c r="R39" s="103"/>
    </row>
    <row r="40" spans="1:18">
      <c r="A40" s="234">
        <v>1061</v>
      </c>
      <c r="B40" s="250" t="str">
        <f>VLOOKUP(A40,Fielddefinitions!A:B,2,FALSE)</f>
        <v>Manufacturer Declared Reusability Type Code</v>
      </c>
      <c r="C40" s="250" t="str">
        <f>VLOOKUP(A40,Fielddefinitions!A:R,18,FALSE)</f>
        <v>manufacturerDeclaredReusabilityTypeCode</v>
      </c>
      <c r="D40" s="250" t="str">
        <f>VLOOKUP(A40,Fielddefinitions!A:N,14,FALSE)</f>
        <v>No</v>
      </c>
      <c r="E40" s="144" t="s">
        <v>1209</v>
      </c>
      <c r="F40" s="144" t="s">
        <v>1209</v>
      </c>
      <c r="G40" s="252" t="s">
        <v>1209</v>
      </c>
      <c r="H40" s="144" t="s">
        <v>1209</v>
      </c>
      <c r="I40" s="118" t="s">
        <v>1209</v>
      </c>
      <c r="J40" s="144" t="s">
        <v>1209</v>
      </c>
      <c r="K40" s="144" t="s">
        <v>1209</v>
      </c>
      <c r="L40" s="144" t="s">
        <v>1209</v>
      </c>
      <c r="M40" s="103"/>
      <c r="N40" s="103"/>
      <c r="O40" s="103"/>
      <c r="P40" s="103"/>
      <c r="Q40" s="103"/>
      <c r="R40" s="103"/>
    </row>
    <row r="41" spans="1:18">
      <c r="A41" s="234">
        <v>1062</v>
      </c>
      <c r="B41" s="250" t="str">
        <f>VLOOKUP(A41,Fielddefinitions!A:B,2,FALSE)</f>
        <v>FDA Unit of use GTIN</v>
      </c>
      <c r="C41" s="250" t="str">
        <f>VLOOKUP(A41,Fielddefinitions!A:R,18,FALSE)</f>
        <v>fDAUnitOfUse</v>
      </c>
      <c r="D41" s="250" t="str">
        <f>VLOOKUP(A41,Fielddefinitions!A:N,14,FALSE)</f>
        <v>No</v>
      </c>
      <c r="E41" s="144" t="s">
        <v>1209</v>
      </c>
      <c r="F41" s="144" t="s">
        <v>1209</v>
      </c>
      <c r="G41" s="252" t="s">
        <v>1209</v>
      </c>
      <c r="H41" s="144" t="s">
        <v>1209</v>
      </c>
      <c r="I41" s="118" t="s">
        <v>1209</v>
      </c>
      <c r="J41" s="144" t="s">
        <v>1209</v>
      </c>
      <c r="K41" s="144" t="s">
        <v>1209</v>
      </c>
      <c r="L41" s="144" t="s">
        <v>1209</v>
      </c>
      <c r="M41" s="103"/>
      <c r="N41" s="103"/>
      <c r="O41" s="103"/>
      <c r="P41" s="103"/>
      <c r="Q41" s="103"/>
      <c r="R41" s="103"/>
    </row>
    <row r="42" spans="1:18">
      <c r="A42" s="234">
        <v>1067</v>
      </c>
      <c r="B42" s="250" t="str">
        <f>VLOOKUP(A42,Fielddefinitions!A:B,2,FALSE)</f>
        <v>Brand Owner GLN</v>
      </c>
      <c r="C42" s="250" t="str">
        <f>VLOOKUP(A42,Fielddefinitions!A:R,18,FALSE)</f>
        <v>gln</v>
      </c>
      <c r="D42" s="250" t="str">
        <f>VLOOKUP(A42,Fielddefinitions!A:N,14,FALSE)</f>
        <v>No</v>
      </c>
      <c r="E42" s="144" t="s">
        <v>1209</v>
      </c>
      <c r="F42" s="144" t="s">
        <v>1209</v>
      </c>
      <c r="G42" s="252" t="s">
        <v>1209</v>
      </c>
      <c r="H42" s="144" t="s">
        <v>1209</v>
      </c>
      <c r="I42" s="118" t="s">
        <v>1209</v>
      </c>
      <c r="J42" s="144" t="s">
        <v>1209</v>
      </c>
      <c r="K42" s="144" t="s">
        <v>1209</v>
      </c>
      <c r="L42" s="144" t="s">
        <v>1209</v>
      </c>
      <c r="M42" s="103"/>
      <c r="N42" s="103"/>
      <c r="O42" s="103"/>
      <c r="P42" s="103"/>
      <c r="Q42" s="103"/>
      <c r="R42" s="103"/>
    </row>
    <row r="43" spans="1:18">
      <c r="A43" s="234">
        <v>1068</v>
      </c>
      <c r="B43" s="250" t="str">
        <f>VLOOKUP(A43,Fielddefinitions!A:B,2,FALSE)</f>
        <v>Brand Owner Name</v>
      </c>
      <c r="C43" s="250" t="str">
        <f>VLOOKUP(A43,Fielddefinitions!A:R,18,FALSE)</f>
        <v>partyName</v>
      </c>
      <c r="D43" s="250" t="str">
        <f>VLOOKUP(A43,Fielddefinitions!A:N,14,FALSE)</f>
        <v>No</v>
      </c>
      <c r="E43" s="144" t="s">
        <v>1209</v>
      </c>
      <c r="F43" s="144" t="s">
        <v>1209</v>
      </c>
      <c r="G43" s="252" t="s">
        <v>1209</v>
      </c>
      <c r="H43" s="144" t="s">
        <v>1209</v>
      </c>
      <c r="I43" s="118" t="s">
        <v>1209</v>
      </c>
      <c r="J43" s="144" t="s">
        <v>1209</v>
      </c>
      <c r="K43" s="144" t="s">
        <v>1209</v>
      </c>
      <c r="L43" s="144" t="s">
        <v>1209</v>
      </c>
      <c r="M43" s="103"/>
      <c r="N43" s="103"/>
      <c r="O43" s="103"/>
      <c r="P43" s="103"/>
      <c r="Q43" s="103"/>
      <c r="R43" s="103"/>
    </row>
    <row r="44" spans="1:18">
      <c r="A44" s="234">
        <v>2001</v>
      </c>
      <c r="B44" s="250" t="str">
        <f>VLOOKUP(A44,Fielddefinitions!A:B,2,FALSE)</f>
        <v>FDA GUDID Publish Date</v>
      </c>
      <c r="C44" s="250" t="str">
        <f>VLOOKUP(A44,Fielddefinitions!A:R,18,FALSE)</f>
        <v>udidFirstPublicationDateTime</v>
      </c>
      <c r="D44" s="250" t="str">
        <f>VLOOKUP(A44,Fielddefinitions!A:N,14,FALSE)</f>
        <v>No</v>
      </c>
      <c r="E44" s="144" t="s">
        <v>1209</v>
      </c>
      <c r="F44" s="144" t="s">
        <v>1209</v>
      </c>
      <c r="G44" s="252" t="s">
        <v>1209</v>
      </c>
      <c r="H44" s="144" t="s">
        <v>1209</v>
      </c>
      <c r="I44" s="118" t="s">
        <v>1209</v>
      </c>
      <c r="J44" s="144" t="s">
        <v>1209</v>
      </c>
      <c r="K44" s="144" t="s">
        <v>1209</v>
      </c>
      <c r="L44" s="144" t="s">
        <v>1209</v>
      </c>
      <c r="M44" s="103"/>
      <c r="N44" s="103"/>
      <c r="O44" s="103"/>
      <c r="P44" s="103"/>
      <c r="Q44" s="103"/>
      <c r="R44" s="103"/>
    </row>
    <row r="45" spans="1:18">
      <c r="A45" s="234">
        <v>2002</v>
      </c>
      <c r="B45" s="250" t="str">
        <f>VLOOKUP(A45,Fielddefinitions!A:B,2,FALSE)</f>
        <v>Additional Party Identification</v>
      </c>
      <c r="C45" s="250" t="str">
        <f>VLOOKUP(A45,Fielddefinitions!A:R,18,FALSE)</f>
        <v>additionalPartyIdentification</v>
      </c>
      <c r="D45" s="250" t="str">
        <f>VLOOKUP(A45,Fielddefinitions!A:N,14,FALSE)</f>
        <v>No</v>
      </c>
      <c r="E45" s="144" t="s">
        <v>1209</v>
      </c>
      <c r="F45" s="144" t="s">
        <v>1209</v>
      </c>
      <c r="G45" s="252" t="s">
        <v>1209</v>
      </c>
      <c r="H45" s="144" t="s">
        <v>1209</v>
      </c>
      <c r="I45" s="118" t="s">
        <v>1209</v>
      </c>
      <c r="J45" s="144" t="s">
        <v>1209</v>
      </c>
      <c r="K45" s="144" t="s">
        <v>1209</v>
      </c>
      <c r="L45" s="144" t="s">
        <v>1209</v>
      </c>
      <c r="M45" s="103"/>
      <c r="N45" s="103"/>
      <c r="O45" s="103"/>
      <c r="P45" s="103"/>
      <c r="Q45" s="103"/>
      <c r="R45" s="103"/>
    </row>
    <row r="46" spans="1:18">
      <c r="A46" s="109" t="s">
        <v>1179</v>
      </c>
      <c r="B46" s="250" t="str">
        <f>VLOOKUP(A46,Fielddefinitions!A:B,2,FALSE)</f>
        <v>Additional Party Identification Code</v>
      </c>
      <c r="C46" s="250" t="str">
        <f>VLOOKUP(A46,Fielddefinitions!A:R,18,FALSE)</f>
        <v>additionalPartyIdentificationTypeCode</v>
      </c>
      <c r="D46" s="250" t="str">
        <f>VLOOKUP(A46,Fielddefinitions!A:N,14,FALSE)</f>
        <v>Yes</v>
      </c>
      <c r="E46" s="144" t="s">
        <v>1209</v>
      </c>
      <c r="F46" s="144" t="s">
        <v>1209</v>
      </c>
      <c r="G46" s="252" t="s">
        <v>1209</v>
      </c>
      <c r="H46" s="144" t="s">
        <v>1209</v>
      </c>
      <c r="I46" s="118" t="s">
        <v>1209</v>
      </c>
      <c r="J46" s="144" t="s">
        <v>1209</v>
      </c>
      <c r="K46" s="144" t="s">
        <v>1209</v>
      </c>
      <c r="L46" s="144" t="s">
        <v>1209</v>
      </c>
      <c r="M46" s="103"/>
      <c r="N46" s="103"/>
      <c r="O46" s="103"/>
      <c r="P46" s="103"/>
      <c r="Q46" s="103"/>
      <c r="R46" s="103"/>
    </row>
    <row r="47" spans="1:18">
      <c r="A47" s="234">
        <v>2005</v>
      </c>
      <c r="B47" s="250" t="str">
        <f>VLOOKUP(A47,Fielddefinitions!A:B,2,FALSE)</f>
        <v>Is Trade Item Exempt from Direct Part Marking</v>
      </c>
      <c r="C47" s="250" t="str">
        <f>VLOOKUP(A47,Fielddefinitions!A:R,18,FALSE)</f>
        <v>isTradeItemExemptFromDirectPartMarking</v>
      </c>
      <c r="D47" s="250" t="str">
        <f>VLOOKUP(A47,Fielddefinitions!A:N,14,FALSE)</f>
        <v>No</v>
      </c>
      <c r="E47" s="144" t="s">
        <v>1209</v>
      </c>
      <c r="F47" s="144" t="s">
        <v>1209</v>
      </c>
      <c r="G47" s="252" t="s">
        <v>1209</v>
      </c>
      <c r="H47" s="144" t="s">
        <v>1209</v>
      </c>
      <c r="I47" s="118" t="s">
        <v>1209</v>
      </c>
      <c r="J47" s="144" t="s">
        <v>1209</v>
      </c>
      <c r="K47" s="144" t="s">
        <v>1209</v>
      </c>
      <c r="L47" s="144" t="s">
        <v>1209</v>
      </c>
      <c r="M47" s="103"/>
      <c r="N47" s="103"/>
      <c r="O47" s="103"/>
      <c r="P47" s="103"/>
      <c r="Q47" s="103"/>
      <c r="R47" s="103"/>
    </row>
    <row r="48" spans="1:18">
      <c r="A48" s="234">
        <v>2006</v>
      </c>
      <c r="B48" s="250" t="str">
        <f>VLOOKUP(A48,Fielddefinitions!A:B,2,FALSE)</f>
        <v>Direct Part Marking</v>
      </c>
      <c r="C48" s="250" t="str">
        <f>VLOOKUP(A48,Fielddefinitions!A:R,18,FALSE)</f>
        <v>directPartMarking</v>
      </c>
      <c r="D48" s="250" t="str">
        <f>VLOOKUP(A48,Fielddefinitions!A:N,14,FALSE)</f>
        <v>No</v>
      </c>
      <c r="E48" s="144" t="s">
        <v>1209</v>
      </c>
      <c r="F48" s="144" t="s">
        <v>1209</v>
      </c>
      <c r="G48" s="252" t="s">
        <v>1209</v>
      </c>
      <c r="H48" s="144" t="s">
        <v>1209</v>
      </c>
      <c r="I48" s="118" t="s">
        <v>1209</v>
      </c>
      <c r="J48" s="144" t="s">
        <v>1209</v>
      </c>
      <c r="K48" s="144" t="s">
        <v>1209</v>
      </c>
      <c r="L48" s="144" t="s">
        <v>1209</v>
      </c>
      <c r="M48" s="103"/>
      <c r="N48" s="103"/>
      <c r="O48" s="103"/>
      <c r="P48" s="103"/>
      <c r="Q48" s="103"/>
      <c r="R48" s="103"/>
    </row>
    <row r="49" spans="1:18">
      <c r="A49" s="234">
        <v>2009</v>
      </c>
      <c r="B49" s="250" t="str">
        <f>VLOOKUP(A49,Fielddefinitions!A:B,2,FALSE)</f>
        <v>Exempt from FDA Pre Market Authorization</v>
      </c>
      <c r="C49" s="250" t="str">
        <f>VLOOKUP(A49,Fielddefinitions!A:R,18,FALSE)</f>
        <v>exemptFromFDAPreMarketAuthorization</v>
      </c>
      <c r="D49" s="250" t="str">
        <f>VLOOKUP(A49,Fielddefinitions!A:N,14,FALSE)</f>
        <v>No</v>
      </c>
      <c r="E49" s="144" t="s">
        <v>1209</v>
      </c>
      <c r="F49" s="144" t="s">
        <v>1209</v>
      </c>
      <c r="G49" s="252" t="s">
        <v>1209</v>
      </c>
      <c r="H49" s="144" t="s">
        <v>1209</v>
      </c>
      <c r="I49" s="118" t="s">
        <v>1209</v>
      </c>
      <c r="J49" s="144" t="s">
        <v>1209</v>
      </c>
      <c r="K49" s="144" t="s">
        <v>1209</v>
      </c>
      <c r="L49" s="144" t="s">
        <v>1209</v>
      </c>
      <c r="M49" s="103"/>
      <c r="N49" s="103"/>
      <c r="O49" s="103"/>
      <c r="P49" s="103"/>
      <c r="Q49" s="103"/>
      <c r="R49" s="103"/>
    </row>
    <row r="50" spans="1:18">
      <c r="A50" s="234">
        <v>2010</v>
      </c>
      <c r="B50" s="250" t="str">
        <f>VLOOKUP(A50,Fielddefinitions!A:B,2,FALSE)</f>
        <v>FDA Medical Device Listing</v>
      </c>
      <c r="C50" s="250" t="str">
        <f>VLOOKUP(A50,Fielddefinitions!A:R,18,FALSE)</f>
        <v>fDAMedicalDeviceListing</v>
      </c>
      <c r="D50" s="250" t="str">
        <f>VLOOKUP(A50,Fielddefinitions!A:N,14,FALSE)</f>
        <v>No</v>
      </c>
      <c r="E50" s="144" t="s">
        <v>1209</v>
      </c>
      <c r="F50" s="144" t="s">
        <v>1209</v>
      </c>
      <c r="G50" s="252" t="s">
        <v>1209</v>
      </c>
      <c r="H50" s="144" t="s">
        <v>1209</v>
      </c>
      <c r="I50" s="118" t="s">
        <v>1209</v>
      </c>
      <c r="J50" s="144" t="s">
        <v>1209</v>
      </c>
      <c r="K50" s="144" t="s">
        <v>1209</v>
      </c>
      <c r="L50" s="144" t="s">
        <v>1209</v>
      </c>
      <c r="M50" s="103"/>
      <c r="N50" s="103"/>
      <c r="O50" s="103"/>
      <c r="P50" s="103"/>
      <c r="Q50" s="103"/>
      <c r="R50" s="103"/>
    </row>
    <row r="51" spans="1:18">
      <c r="A51" s="234">
        <v>2012</v>
      </c>
      <c r="B51" s="250" t="str">
        <f>VLOOKUP(A51,Fielddefinitions!A:B,2,FALSE)</f>
        <v>Donation Identification Number Marked</v>
      </c>
      <c r="C51" s="250" t="str">
        <f>VLOOKUP(A51,Fielddefinitions!A:R,18,FALSE)</f>
        <v>donationIdentificationNumberMarked</v>
      </c>
      <c r="D51" s="250" t="str">
        <f>VLOOKUP(A51,Fielddefinitions!A:N,14,FALSE)</f>
        <v>No</v>
      </c>
      <c r="E51" s="144" t="s">
        <v>1209</v>
      </c>
      <c r="F51" s="144" t="s">
        <v>1209</v>
      </c>
      <c r="G51" s="252" t="s">
        <v>1209</v>
      </c>
      <c r="H51" s="144" t="s">
        <v>1209</v>
      </c>
      <c r="I51" s="118" t="s">
        <v>1209</v>
      </c>
      <c r="J51" s="144" t="s">
        <v>1209</v>
      </c>
      <c r="K51" s="144" t="s">
        <v>1209</v>
      </c>
      <c r="L51" s="144" t="s">
        <v>1209</v>
      </c>
      <c r="M51" s="103"/>
      <c r="N51" s="103"/>
      <c r="O51" s="103"/>
      <c r="P51" s="103"/>
      <c r="Q51" s="103"/>
      <c r="R51" s="103"/>
    </row>
    <row r="52" spans="1:18">
      <c r="A52" s="234">
        <v>2013</v>
      </c>
      <c r="B52" s="250" t="str">
        <f>VLOOKUP(A52,Fielddefinitions!A:B,2,FALSE)</f>
        <v>UDID Device Count</v>
      </c>
      <c r="C52" s="250" t="str">
        <f>VLOOKUP(A52,Fielddefinitions!A:R,18,FALSE)</f>
        <v>udidDeviceCount</v>
      </c>
      <c r="D52" s="250" t="str">
        <f>VLOOKUP(A52,Fielddefinitions!A:N,14,FALSE)</f>
        <v>No</v>
      </c>
      <c r="E52" s="144" t="s">
        <v>1209</v>
      </c>
      <c r="F52" s="144" t="s">
        <v>1209</v>
      </c>
      <c r="G52" s="252" t="s">
        <v>1209</v>
      </c>
      <c r="H52" s="144" t="s">
        <v>1209</v>
      </c>
      <c r="I52" s="118" t="s">
        <v>1209</v>
      </c>
      <c r="J52" s="144" t="s">
        <v>1209</v>
      </c>
      <c r="K52" s="144" t="s">
        <v>1209</v>
      </c>
      <c r="L52" s="144" t="s">
        <v>1209</v>
      </c>
      <c r="M52" s="103"/>
      <c r="N52" s="103"/>
      <c r="O52" s="103"/>
      <c r="P52" s="103"/>
      <c r="Q52" s="103"/>
      <c r="R52" s="103"/>
    </row>
    <row r="53" spans="1:18">
      <c r="A53" s="234">
        <v>2028</v>
      </c>
      <c r="B53" s="250" t="str">
        <f>VLOOKUP(A53,Fielddefinitions!A:B,2,FALSE)</f>
        <v>DPM DI different from primary DI</v>
      </c>
      <c r="C53" s="250" t="str">
        <f>VLOOKUP(A53,Fielddefinitions!A:R,18,FALSE)</f>
        <v>N/A</v>
      </c>
      <c r="D53" s="232"/>
      <c r="E53" s="144" t="s">
        <v>1209</v>
      </c>
      <c r="F53" s="144" t="s">
        <v>1209</v>
      </c>
      <c r="G53" s="252" t="s">
        <v>1209</v>
      </c>
      <c r="H53" s="144" t="s">
        <v>1209</v>
      </c>
      <c r="I53" s="118" t="s">
        <v>1209</v>
      </c>
      <c r="J53" s="144" t="s">
        <v>1209</v>
      </c>
      <c r="K53" s="144" t="s">
        <v>1209</v>
      </c>
      <c r="L53" s="144" t="s">
        <v>1209</v>
      </c>
      <c r="M53" s="103"/>
      <c r="N53" s="103"/>
      <c r="O53" s="103"/>
      <c r="P53" s="103"/>
      <c r="Q53" s="103"/>
      <c r="R53" s="103"/>
    </row>
    <row r="54" spans="1:18" ht="63.75">
      <c r="A54" s="234">
        <v>2037</v>
      </c>
      <c r="B54" s="250" t="str">
        <f>VLOOKUP(A54,Fielddefinitions!A:B,2,FALSE)</f>
        <v>Additional Trade Item Classification System Code</v>
      </c>
      <c r="C54" s="250" t="str">
        <f>VLOOKUP(A54,Fielddefinitions!A:R,18,FALSE)</f>
        <v>additionalTradeItemClassificationSystemCode</v>
      </c>
      <c r="D54" s="250" t="str">
        <f>VLOOKUP(A54,Fielddefinitions!A:N,14,FALSE)</f>
        <v>No</v>
      </c>
      <c r="E54" s="251" t="s">
        <v>1710</v>
      </c>
      <c r="F54" s="252"/>
      <c r="G54" s="252" t="s">
        <v>1990</v>
      </c>
      <c r="H54" s="251" t="s">
        <v>1968</v>
      </c>
      <c r="I54" s="118" t="s">
        <v>1540</v>
      </c>
      <c r="J54" s="252"/>
      <c r="K54" s="251" t="s">
        <v>1711</v>
      </c>
      <c r="L54" s="252" t="s">
        <v>1712</v>
      </c>
      <c r="M54" s="103"/>
      <c r="N54" s="103"/>
      <c r="O54" s="103"/>
      <c r="P54" s="103"/>
      <c r="Q54" s="103" t="s">
        <v>1595</v>
      </c>
      <c r="R54" s="103" t="s">
        <v>1595</v>
      </c>
    </row>
    <row r="55" spans="1:18" ht="63.75">
      <c r="A55" s="109" t="s">
        <v>1554</v>
      </c>
      <c r="B55" s="250" t="str">
        <f>VLOOKUP(A55,Fielddefinitions!A:B,2,FALSE)</f>
        <v>Additional Trade Item Classification Code Value</v>
      </c>
      <c r="C55" s="250" t="str">
        <f>VLOOKUP(A55,Fielddefinitions!A:R,18,FALSE)</f>
        <v>additionalTradeItemClassificationCodeValue</v>
      </c>
      <c r="D55" s="250" t="str">
        <f>VLOOKUP(A55,Fielddefinitions!A:N,14,FALSE)</f>
        <v>No</v>
      </c>
      <c r="E55" s="251" t="s">
        <v>1713</v>
      </c>
      <c r="F55" s="252"/>
      <c r="G55" s="252" t="s">
        <v>1991</v>
      </c>
      <c r="H55" s="252" t="s">
        <v>1969</v>
      </c>
      <c r="I55" s="118" t="s">
        <v>1540</v>
      </c>
      <c r="J55" s="252"/>
      <c r="K55" s="251" t="s">
        <v>1714</v>
      </c>
      <c r="L55" s="252" t="s">
        <v>1715</v>
      </c>
      <c r="M55" s="103"/>
      <c r="N55" s="103"/>
      <c r="O55" s="103"/>
      <c r="P55" s="103"/>
      <c r="Q55" s="103" t="s">
        <v>1595</v>
      </c>
      <c r="R55" s="103" t="s">
        <v>1595</v>
      </c>
    </row>
    <row r="56" spans="1:18" s="1" customFormat="1">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c r="I56" s="120" t="s">
        <v>1209</v>
      </c>
      <c r="J56" s="120"/>
      <c r="K56" s="99"/>
    </row>
    <row r="57" spans="1:18" ht="39" thickBot="1">
      <c r="A57" s="235">
        <v>2055</v>
      </c>
      <c r="B57" s="254" t="str">
        <f>VLOOKUP(A57,Fielddefinitions!A:B,2,FALSE)</f>
        <v>Child Trade Item Identification</v>
      </c>
      <c r="C57" s="254" t="str">
        <f>VLOOKUP(A57,Fielddefinitions!A:R,18,FALSE)</f>
        <v>ChildTradeItem/gtin</v>
      </c>
      <c r="D57" s="254" t="str">
        <f>VLOOKUP(A57,Fielddefinitions!A:N,14,FALSE)</f>
        <v>No</v>
      </c>
      <c r="E57" s="255" t="s">
        <v>1209</v>
      </c>
      <c r="F57" s="255" t="s">
        <v>1209</v>
      </c>
      <c r="G57" s="279" t="s">
        <v>1992</v>
      </c>
      <c r="H57" s="255" t="s">
        <v>1209</v>
      </c>
      <c r="I57" s="149" t="s">
        <v>1209</v>
      </c>
      <c r="J57" s="255" t="s">
        <v>1209</v>
      </c>
      <c r="K57" s="255" t="s">
        <v>1209</v>
      </c>
      <c r="L57" s="255" t="s">
        <v>1209</v>
      </c>
      <c r="M57" s="255" t="s">
        <v>1209</v>
      </c>
      <c r="N57" s="255" t="s">
        <v>1209</v>
      </c>
      <c r="O57" s="255" t="s">
        <v>1209</v>
      </c>
      <c r="P57" s="255" t="s">
        <v>1209</v>
      </c>
      <c r="Q57" s="255" t="s">
        <v>1209</v>
      </c>
      <c r="R57" s="255" t="s">
        <v>1209</v>
      </c>
    </row>
  </sheetData>
  <autoFilter ref="A4:Q55" xr:uid="{00000000-0009-0000-0000-000004000000}"/>
  <mergeCells count="7">
    <mergeCell ref="K1:L3"/>
    <mergeCell ref="R1:R2"/>
    <mergeCell ref="O1:O2"/>
    <mergeCell ref="P1:P2"/>
    <mergeCell ref="Q1:Q2"/>
    <mergeCell ref="M1:M2"/>
    <mergeCell ref="N1:N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0E96A-5139-4539-8275-12C82C70000D}">
  <dimension ref="A1:N150"/>
  <sheetViews>
    <sheetView zoomScale="85" zoomScaleNormal="85" workbookViewId="0">
      <pane xSplit="2" ySplit="4" topLeftCell="C5" activePane="bottomRight" state="frozen"/>
      <selection pane="topRight" activeCell="C1" sqref="C1"/>
      <selection pane="bottomLeft" activeCell="A5" sqref="A5"/>
      <selection pane="bottomRight" activeCell="B5" sqref="B5"/>
    </sheetView>
  </sheetViews>
  <sheetFormatPr defaultColWidth="56.28515625" defaultRowHeight="15"/>
  <cols>
    <col min="1" max="1" width="10.28515625" style="133" customWidth="1"/>
    <col min="2" max="2" width="41.7109375" customWidth="1"/>
    <col min="3" max="3" width="39.5703125" customWidth="1"/>
    <col min="4" max="4" width="10.28515625" style="1" customWidth="1"/>
    <col min="5" max="5" width="49.5703125" style="100" bestFit="1" customWidth="1"/>
    <col min="6" max="6" width="12.28515625" style="154" customWidth="1"/>
    <col min="7" max="7" width="43" style="154" customWidth="1"/>
    <col min="8" max="8" width="27.85546875" style="154" customWidth="1"/>
    <col min="9" max="9" width="25.28515625" style="154" customWidth="1"/>
    <col min="10" max="10" width="23.28515625" style="154" customWidth="1"/>
    <col min="11" max="11" width="23.140625" style="263" customWidth="1"/>
    <col min="12" max="12" width="34.5703125" style="100" customWidth="1"/>
    <col min="13" max="13" width="28" style="100" customWidth="1"/>
    <col min="14" max="14" width="29.85546875" style="100" customWidth="1"/>
  </cols>
  <sheetData>
    <row r="1" spans="1:14" ht="22.5">
      <c r="A1" s="206" t="s">
        <v>2228</v>
      </c>
      <c r="D1" s="7"/>
      <c r="E1" s="154"/>
      <c r="L1" s="335"/>
      <c r="M1" s="335"/>
      <c r="N1" s="335"/>
    </row>
    <row r="2" spans="1:14" ht="22.5">
      <c r="A2" s="206" t="s">
        <v>23</v>
      </c>
      <c r="D2"/>
      <c r="E2" s="154"/>
      <c r="L2" s="335"/>
      <c r="M2" s="335"/>
      <c r="N2" s="335"/>
    </row>
    <row r="3" spans="1:14" ht="15.75" thickBot="1">
      <c r="D3"/>
      <c r="E3" s="154"/>
      <c r="L3" s="336"/>
      <c r="M3" s="336"/>
      <c r="N3" s="336"/>
    </row>
    <row r="4" spans="1:14" ht="38.25">
      <c r="A4" s="240" t="s">
        <v>7</v>
      </c>
      <c r="B4" s="83" t="s">
        <v>1434</v>
      </c>
      <c r="C4" s="83" t="s">
        <v>32</v>
      </c>
      <c r="D4" s="83" t="s">
        <v>1366</v>
      </c>
      <c r="E4" s="94" t="s">
        <v>2229</v>
      </c>
      <c r="F4" s="94" t="s">
        <v>2230</v>
      </c>
      <c r="G4" s="94" t="s">
        <v>2250</v>
      </c>
      <c r="H4" s="94" t="s">
        <v>2231</v>
      </c>
      <c r="I4" s="94" t="s">
        <v>2232</v>
      </c>
      <c r="J4" s="94" t="s">
        <v>2233</v>
      </c>
      <c r="K4" s="94" t="s">
        <v>1905</v>
      </c>
      <c r="L4" s="94" t="s">
        <v>1952</v>
      </c>
      <c r="M4" s="94" t="s">
        <v>1953</v>
      </c>
      <c r="N4" s="94" t="s">
        <v>1954</v>
      </c>
    </row>
    <row r="5" spans="1:14" s="1" customFormat="1">
      <c r="A5" s="234">
        <v>1001</v>
      </c>
      <c r="B5" s="90" t="str">
        <f>VLOOKUP(A5,Fielddefinitions!A:B,2,FALSE)</f>
        <v>Trade Item Identification GTIN</v>
      </c>
      <c r="C5" s="90" t="str">
        <f>VLOOKUP(A5,Fielddefinitions!A:R,18,FALSE)</f>
        <v>gtin</v>
      </c>
      <c r="D5" s="90" t="str">
        <f>VLOOKUP(A5,Fielddefinitions!A:N,14,FALSE)</f>
        <v>Yes</v>
      </c>
      <c r="E5" s="287" t="s">
        <v>159</v>
      </c>
      <c r="F5" s="101"/>
      <c r="G5" s="95"/>
      <c r="H5" s="95"/>
      <c r="I5" s="118" t="s">
        <v>1544</v>
      </c>
      <c r="J5" s="271"/>
      <c r="K5" s="120" t="s">
        <v>1906</v>
      </c>
      <c r="L5" s="95"/>
      <c r="M5" s="95"/>
      <c r="N5" s="95"/>
    </row>
    <row r="6" spans="1:14" s="1" customFormat="1">
      <c r="A6" s="234">
        <v>1003</v>
      </c>
      <c r="B6" s="90" t="str">
        <f>VLOOKUP(A6,Fielddefinitions!A:B,2,FALSE)</f>
        <v>Additional Trade Item Identification</v>
      </c>
      <c r="C6" s="90" t="str">
        <f>VLOOKUP(A6,Fielddefinitions!A:R,18,FALSE)</f>
        <v>additionalTradeItemIdentification</v>
      </c>
      <c r="D6" s="90" t="str">
        <f>VLOOKUP(A6,Fielddefinitions!A:N,14,FALSE)</f>
        <v>No</v>
      </c>
      <c r="E6" s="289" t="s">
        <v>2234</v>
      </c>
      <c r="F6" s="101"/>
      <c r="G6" s="95"/>
      <c r="H6" s="95"/>
      <c r="I6" s="118" t="s">
        <v>1544</v>
      </c>
      <c r="J6" s="271"/>
      <c r="K6" s="120" t="s">
        <v>1906</v>
      </c>
      <c r="L6" s="95"/>
      <c r="M6" s="95"/>
      <c r="N6" s="95"/>
    </row>
    <row r="7" spans="1:14" s="1" customFormat="1" ht="25.5">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287"/>
      <c r="F7" s="101"/>
      <c r="G7" s="95"/>
      <c r="H7" s="95"/>
      <c r="I7" s="118" t="s">
        <v>1544</v>
      </c>
      <c r="J7" s="271"/>
      <c r="K7" s="120" t="s">
        <v>1906</v>
      </c>
      <c r="L7" s="95"/>
      <c r="M7" s="95"/>
      <c r="N7" s="95"/>
    </row>
    <row r="8" spans="1:14" s="1" customFormat="1">
      <c r="A8" s="234">
        <v>1004</v>
      </c>
      <c r="B8" s="90" t="str">
        <f>VLOOKUP(A8,Fielddefinitions!A:B,2,FALSE)</f>
        <v>Target Market Country Code</v>
      </c>
      <c r="C8" s="90" t="str">
        <f>VLOOKUP(A8,Fielddefinitions!A:R,18,FALSE)</f>
        <v>targetMarketCountryCode</v>
      </c>
      <c r="D8" s="90" t="str">
        <f>VLOOKUP(A8,Fielddefinitions!A:N,14,FALSE)</f>
        <v>Yes</v>
      </c>
      <c r="E8" s="287"/>
      <c r="F8" s="139"/>
      <c r="G8" s="95"/>
      <c r="H8" s="95"/>
      <c r="I8" s="118" t="s">
        <v>1544</v>
      </c>
      <c r="J8" s="271"/>
      <c r="K8" s="120" t="s">
        <v>1906</v>
      </c>
      <c r="L8" s="95"/>
      <c r="M8" s="95"/>
      <c r="N8" s="95"/>
    </row>
    <row r="9" spans="1:14" s="1" customFormat="1">
      <c r="A9" s="236">
        <v>1005</v>
      </c>
      <c r="B9" s="90" t="str">
        <f>VLOOKUP(A9,Fielddefinitions!A:B,2,FALSE)</f>
        <v>Trade Item Unit Descriptor</v>
      </c>
      <c r="C9" s="90" t="str">
        <f>VLOOKUP(A9,Fielddefinitions!A:R,18,FALSE)</f>
        <v>tradeItemUnitDescriptorCode</v>
      </c>
      <c r="D9" s="90" t="str">
        <f>VLOOKUP(A9,Fielddefinitions!A:N,14,FALSE)</f>
        <v>Yes</v>
      </c>
      <c r="E9" s="287"/>
      <c r="F9" s="139"/>
      <c r="G9" s="95"/>
      <c r="H9" s="95"/>
      <c r="I9" s="118" t="s">
        <v>1544</v>
      </c>
      <c r="J9" s="271"/>
      <c r="K9" s="120" t="s">
        <v>1906</v>
      </c>
      <c r="L9" s="95"/>
      <c r="M9" s="95"/>
      <c r="N9" s="95"/>
    </row>
    <row r="10" spans="1:14" s="1" customFormat="1">
      <c r="A10" s="234">
        <v>1006</v>
      </c>
      <c r="B10" s="90" t="str">
        <f>VLOOKUP(A10,Fielddefinitions!A:B,2,FALSE)</f>
        <v>Is Trade Item A Base Unit</v>
      </c>
      <c r="C10" s="90" t="str">
        <f>VLOOKUP(A10,Fielddefinitions!A:R,18,FALSE)</f>
        <v>isTradeItemABaseUnit</v>
      </c>
      <c r="D10" s="90" t="str">
        <f>VLOOKUP(A10,Fielddefinitions!A:N,14,FALSE)</f>
        <v>Yes</v>
      </c>
      <c r="E10" s="287" t="s">
        <v>2235</v>
      </c>
      <c r="F10" s="139"/>
      <c r="G10" s="95"/>
      <c r="H10" s="95"/>
      <c r="I10" s="118" t="s">
        <v>1544</v>
      </c>
      <c r="J10" s="271"/>
      <c r="K10" s="120" t="s">
        <v>1906</v>
      </c>
      <c r="L10" s="95"/>
      <c r="M10" s="95"/>
      <c r="N10" s="95"/>
    </row>
    <row r="11" spans="1:14" s="1" customFormat="1">
      <c r="A11" s="234">
        <v>1007</v>
      </c>
      <c r="B11" s="90" t="str">
        <f>VLOOKUP(A11,Fielddefinitions!A:B,2,FALSE)</f>
        <v>Is Trade Item A Consumer Unit</v>
      </c>
      <c r="C11" s="90" t="str">
        <f>VLOOKUP(A11,Fielddefinitions!A:R,18,FALSE)</f>
        <v>isTradeItemAConsumerUnit</v>
      </c>
      <c r="D11" s="90" t="str">
        <f>VLOOKUP(A11,Fielddefinitions!A:N,14,FALSE)</f>
        <v>Yes</v>
      </c>
      <c r="E11" s="287" t="s">
        <v>2236</v>
      </c>
      <c r="F11" s="101"/>
      <c r="G11" s="139"/>
      <c r="H11" s="139"/>
      <c r="I11" s="118" t="s">
        <v>1544</v>
      </c>
      <c r="J11" s="98"/>
      <c r="K11" s="120" t="s">
        <v>1906</v>
      </c>
      <c r="L11" s="95"/>
      <c r="M11" s="95"/>
      <c r="N11" s="95"/>
    </row>
    <row r="12" spans="1:14" s="1" customFormat="1">
      <c r="A12" s="234">
        <v>1008</v>
      </c>
      <c r="B12" s="90" t="str">
        <f>VLOOKUP(A12,Fielddefinitions!A:B,2,FALSE)</f>
        <v>Is Trade Item An Orderable Unit</v>
      </c>
      <c r="C12" s="90" t="str">
        <f>VLOOKUP(A12,Fielddefinitions!A:R,18,FALSE)</f>
        <v>isTradeItemAnOrderableUnit</v>
      </c>
      <c r="D12" s="90" t="str">
        <f>VLOOKUP(A12,Fielddefinitions!A:N,14,FALSE)</f>
        <v>Yes</v>
      </c>
      <c r="E12" s="287" t="s">
        <v>2237</v>
      </c>
      <c r="F12" s="101"/>
      <c r="G12" s="139"/>
      <c r="H12" s="139"/>
      <c r="I12" s="118" t="s">
        <v>1544</v>
      </c>
      <c r="J12" s="98"/>
      <c r="K12" s="120" t="s">
        <v>1906</v>
      </c>
      <c r="L12" s="95"/>
      <c r="M12" s="95"/>
      <c r="N12" s="95"/>
    </row>
    <row r="13" spans="1:14" s="1" customFormat="1">
      <c r="A13" s="234">
        <v>1009</v>
      </c>
      <c r="B13" s="90" t="str">
        <f>VLOOKUP(A13,Fielddefinitions!A:B,2,FALSE)</f>
        <v>Is Trade Item A Despatch Unit</v>
      </c>
      <c r="C13" s="90" t="str">
        <f>VLOOKUP(A13,Fielddefinitions!A:R,18,FALSE)</f>
        <v>isTradeItemADespatchUnit</v>
      </c>
      <c r="D13" s="90" t="str">
        <f>VLOOKUP(A13,Fielddefinitions!A:N,14,FALSE)</f>
        <v>Yes</v>
      </c>
      <c r="E13" s="287" t="s">
        <v>2238</v>
      </c>
      <c r="F13" s="101"/>
      <c r="G13" s="139"/>
      <c r="H13" s="139"/>
      <c r="I13" s="118" t="s">
        <v>1544</v>
      </c>
      <c r="J13" s="98"/>
      <c r="K13" s="120" t="s">
        <v>1906</v>
      </c>
      <c r="L13" s="95"/>
      <c r="M13" s="95"/>
      <c r="N13" s="95"/>
    </row>
    <row r="14" spans="1:14" s="1" customFormat="1">
      <c r="A14" s="234">
        <v>1010</v>
      </c>
      <c r="B14" s="90" t="str">
        <f>VLOOKUP(A14,Fielddefinitions!A:B,2,FALSE)</f>
        <v>Is Trade Item An Invoice Unit</v>
      </c>
      <c r="C14" s="90" t="str">
        <f>VLOOKUP(A14,Fielddefinitions!A:R,18,FALSE)</f>
        <v>isTradeItemAnInvoiceUnit</v>
      </c>
      <c r="D14" s="90" t="str">
        <f>VLOOKUP(A14,Fielddefinitions!A:N,14,FALSE)</f>
        <v>Yes</v>
      </c>
      <c r="E14" s="287" t="s">
        <v>2239</v>
      </c>
      <c r="F14" s="101"/>
      <c r="G14" s="139"/>
      <c r="H14" s="139"/>
      <c r="I14" s="118" t="s">
        <v>1544</v>
      </c>
      <c r="J14" s="98"/>
      <c r="K14" s="120" t="s">
        <v>1906</v>
      </c>
      <c r="L14" s="95"/>
      <c r="M14" s="95"/>
      <c r="N14" s="95"/>
    </row>
    <row r="15" spans="1:14" s="1" customFormat="1">
      <c r="A15" s="234">
        <v>1011</v>
      </c>
      <c r="B15" s="90" t="str">
        <f>VLOOKUP(A15,Fielddefinitions!A:B,2,FALSE)</f>
        <v>Is Trade Item A Variable Unit</v>
      </c>
      <c r="C15" s="90" t="str">
        <f>VLOOKUP(A15,Fielddefinitions!A:R,18,FALSE)</f>
        <v>isTradeItemAVariableUnit</v>
      </c>
      <c r="D15" s="90" t="str">
        <f>VLOOKUP(A15,Fielddefinitions!A:N,14,FALSE)</f>
        <v>Yes</v>
      </c>
      <c r="E15" s="287"/>
      <c r="F15" s="101"/>
      <c r="G15" s="95"/>
      <c r="H15" s="95"/>
      <c r="I15" s="118" t="s">
        <v>1544</v>
      </c>
      <c r="J15" s="139"/>
      <c r="K15" s="120" t="s">
        <v>1906</v>
      </c>
      <c r="L15" s="95"/>
      <c r="M15" s="95"/>
      <c r="N15" s="95"/>
    </row>
    <row r="16" spans="1:14" s="1" customFormat="1">
      <c r="A16" s="234">
        <v>1013</v>
      </c>
      <c r="B16" s="90" t="str">
        <f>VLOOKUP(A16,Fielddefinitions!A:B,2,FALSE)</f>
        <v>Effective Date Time</v>
      </c>
      <c r="C16" s="90" t="str">
        <f>VLOOKUP(A16,Fielddefinitions!A:R,18,FALSE)</f>
        <v>effectiveDateTime</v>
      </c>
      <c r="D16" s="90" t="str">
        <f>VLOOKUP(A16,Fielddefinitions!A:N,14,FALSE)</f>
        <v>Yes</v>
      </c>
      <c r="E16" s="287" t="s">
        <v>2240</v>
      </c>
      <c r="F16" s="139"/>
      <c r="G16" s="139"/>
      <c r="H16" s="155"/>
      <c r="I16" s="118" t="s">
        <v>1544</v>
      </c>
      <c r="J16" s="98"/>
      <c r="K16" s="120" t="s">
        <v>1906</v>
      </c>
      <c r="L16" s="95"/>
      <c r="M16" s="95"/>
      <c r="N16" s="95"/>
    </row>
    <row r="17" spans="1:14" s="1" customFormat="1">
      <c r="A17" s="234">
        <v>1017</v>
      </c>
      <c r="B17" s="90" t="str">
        <f>VLOOKUP(A17,Fielddefinitions!A:B,2,FALSE)</f>
        <v>Start Availability Date Time</v>
      </c>
      <c r="C17" s="90" t="str">
        <f>VLOOKUP(A17,Fielddefinitions!A:R,18,FALSE)</f>
        <v>startAvailabilityDateTime</v>
      </c>
      <c r="D17" s="90" t="str">
        <f>VLOOKUP(A17,Fielddefinitions!A:N,14,FALSE)</f>
        <v>Yes</v>
      </c>
      <c r="E17" s="287"/>
      <c r="F17" s="139"/>
      <c r="G17" s="139"/>
      <c r="H17" s="139"/>
      <c r="I17" s="118" t="s">
        <v>1544</v>
      </c>
      <c r="J17" s="98"/>
      <c r="K17" s="120" t="s">
        <v>1906</v>
      </c>
      <c r="L17" s="95"/>
      <c r="M17" s="95"/>
      <c r="N17" s="95"/>
    </row>
    <row r="18" spans="1:14" s="1" customFormat="1">
      <c r="A18" s="234">
        <v>1018</v>
      </c>
      <c r="B18" s="90" t="str">
        <f>VLOOKUP(A18,Fielddefinitions!A:B,2,FALSE)</f>
        <v>End Availability Date Time</v>
      </c>
      <c r="C18" s="90" t="str">
        <f>VLOOKUP(A18,Fielddefinitions!A:R,18,FALSE)</f>
        <v>endAvailabilityDateTime</v>
      </c>
      <c r="D18" s="90" t="str">
        <f>VLOOKUP(A18,Fielddefinitions!A:N,14,FALSE)</f>
        <v>No</v>
      </c>
      <c r="E18" s="287"/>
      <c r="F18" s="95"/>
      <c r="G18" s="95"/>
      <c r="H18" s="95"/>
      <c r="I18" s="118" t="s">
        <v>1606</v>
      </c>
      <c r="J18" s="98"/>
      <c r="K18" s="120" t="s">
        <v>1906</v>
      </c>
      <c r="L18" s="95"/>
      <c r="M18" s="95"/>
      <c r="N18" s="95"/>
    </row>
    <row r="19" spans="1:14" s="1" customFormat="1">
      <c r="A19" s="234">
        <v>1019</v>
      </c>
      <c r="B19" s="90" t="str">
        <f>VLOOKUP(A19,Fielddefinitions!A:B,2,FALSE)</f>
        <v>Global Product Classification: GPC Brick</v>
      </c>
      <c r="C19" s="90" t="str">
        <f>VLOOKUP(A19,Fielddefinitions!A:R,18,FALSE)</f>
        <v>gpcCategoryCode</v>
      </c>
      <c r="D19" s="90" t="str">
        <f>VLOOKUP(A19,Fielddefinitions!A:N,14,FALSE)</f>
        <v>Yes</v>
      </c>
      <c r="E19" s="287" t="s">
        <v>2241</v>
      </c>
      <c r="F19" s="95"/>
      <c r="G19" s="95"/>
      <c r="H19" s="95"/>
      <c r="I19" s="118" t="s">
        <v>1544</v>
      </c>
      <c r="J19" s="98"/>
      <c r="K19" s="120" t="s">
        <v>1906</v>
      </c>
      <c r="L19" s="95"/>
      <c r="M19" s="95"/>
      <c r="N19" s="95"/>
    </row>
    <row r="20" spans="1:14" s="1" customFormat="1">
      <c r="A20" s="234">
        <v>1020</v>
      </c>
      <c r="B20" s="90" t="str">
        <f>VLOOKUP(A20,Fielddefinitions!A:B,2,FALSE)</f>
        <v>Information Provider GLN</v>
      </c>
      <c r="C20" s="90" t="str">
        <f>VLOOKUP(A20,Fielddefinitions!A:R,18,FALSE)</f>
        <v>gln</v>
      </c>
      <c r="D20" s="90" t="str">
        <f>VLOOKUP(A20,Fielddefinitions!A:N,14,FALSE)</f>
        <v>Yes</v>
      </c>
      <c r="E20" s="287" t="s">
        <v>2242</v>
      </c>
      <c r="F20" s="95"/>
      <c r="G20" s="95"/>
      <c r="H20" s="95"/>
      <c r="I20" s="118" t="s">
        <v>1544</v>
      </c>
      <c r="J20" s="271"/>
      <c r="K20" s="120" t="s">
        <v>1906</v>
      </c>
      <c r="L20" s="95"/>
      <c r="M20" s="95"/>
      <c r="N20" s="95"/>
    </row>
    <row r="21" spans="1:14" s="1" customFormat="1">
      <c r="A21" s="109" t="s">
        <v>1480</v>
      </c>
      <c r="B21" s="90" t="str">
        <f>VLOOKUP(A21,Fielddefinitions!A:B,2,FALSE)</f>
        <v>Information Provider Name</v>
      </c>
      <c r="C21" s="90" t="str">
        <f>VLOOKUP(A21,Fielddefinitions!A:R,18,FALSE)</f>
        <v>partyName</v>
      </c>
      <c r="D21" s="90" t="str">
        <f>VLOOKUP(A21,Fielddefinitions!A:N,14,FALSE)</f>
        <v>Yes</v>
      </c>
      <c r="E21" s="287" t="s">
        <v>2243</v>
      </c>
      <c r="F21" s="95"/>
      <c r="G21" s="95"/>
      <c r="H21" s="95"/>
      <c r="I21" s="118" t="s">
        <v>1544</v>
      </c>
      <c r="J21" s="98"/>
      <c r="K21" s="120" t="s">
        <v>1906</v>
      </c>
      <c r="L21" s="95"/>
      <c r="M21" s="95"/>
      <c r="N21" s="95"/>
    </row>
    <row r="22" spans="1:14" s="1" customFormat="1">
      <c r="A22" s="234">
        <v>1021</v>
      </c>
      <c r="B22" s="90" t="str">
        <f>VLOOKUP(A22,Fielddefinitions!A:B,2,FALSE)</f>
        <v>Brand Name</v>
      </c>
      <c r="C22" s="90" t="str">
        <f>VLOOKUP(A22,Fielddefinitions!A:R,18,FALSE)</f>
        <v>brandName</v>
      </c>
      <c r="D22" s="90" t="str">
        <f>VLOOKUP(A22,Fielddefinitions!A:N,14,FALSE)</f>
        <v>No</v>
      </c>
      <c r="E22" s="287"/>
      <c r="F22" s="95"/>
      <c r="G22" s="95"/>
      <c r="H22" s="95"/>
      <c r="I22" s="118" t="s">
        <v>1544</v>
      </c>
      <c r="J22" s="98"/>
      <c r="K22" s="120" t="s">
        <v>1906</v>
      </c>
      <c r="L22" s="95"/>
      <c r="M22" s="95"/>
      <c r="N22" s="95"/>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01"/>
      <c r="G23" s="139"/>
      <c r="H23" s="101"/>
      <c r="I23" s="118" t="s">
        <v>1209</v>
      </c>
      <c r="J23" s="101"/>
      <c r="K23" s="293" t="s">
        <v>1907</v>
      </c>
      <c r="L23" s="101"/>
      <c r="M23" s="101"/>
      <c r="N23" s="101"/>
    </row>
    <row r="24" spans="1:14" s="1" customFormat="1">
      <c r="A24" s="236">
        <v>1024</v>
      </c>
      <c r="B24" s="90" t="str">
        <f>VLOOKUP(A24,Fielddefinitions!A:B,2,FALSE)</f>
        <v>Additional Trade Item Description</v>
      </c>
      <c r="C24" s="90" t="str">
        <f>VLOOKUP(A24,Fielddefinitions!A:R,18,FALSE)</f>
        <v>additionalTradeItemDescription</v>
      </c>
      <c r="D24" s="90" t="str">
        <f>VLOOKUP(A24,Fielddefinitions!A:N,14,FALSE)</f>
        <v>No</v>
      </c>
      <c r="E24" s="287"/>
      <c r="F24" s="95"/>
      <c r="G24" s="95"/>
      <c r="H24" s="95"/>
      <c r="I24" s="118" t="s">
        <v>1540</v>
      </c>
      <c r="J24" s="98"/>
      <c r="K24" s="120" t="s">
        <v>1906</v>
      </c>
      <c r="L24" s="95"/>
      <c r="M24" s="95"/>
      <c r="N24" s="95"/>
    </row>
    <row r="25" spans="1:14" s="1" customFormat="1" ht="25.5">
      <c r="A25" s="115" t="s">
        <v>1147</v>
      </c>
      <c r="B25" s="90" t="str">
        <f>VLOOKUP(A25,Fielddefinitions!A:B,2,FALSE)</f>
        <v>Additional Trade Item Description - Language Code</v>
      </c>
      <c r="C25" s="90" t="str">
        <f>VLOOKUP(A25,Fielddefinitions!A:R,18,FALSE)</f>
        <v>languageCode</v>
      </c>
      <c r="D25" s="90" t="str">
        <f>VLOOKUP(A25,Fielddefinitions!A:N,14,FALSE)</f>
        <v>No</v>
      </c>
      <c r="E25" s="287"/>
      <c r="F25" s="95"/>
      <c r="G25" s="95"/>
      <c r="H25" s="95"/>
      <c r="I25" s="118" t="s">
        <v>1540</v>
      </c>
      <c r="J25" s="98"/>
      <c r="K25" s="120" t="s">
        <v>1906</v>
      </c>
      <c r="L25" s="95"/>
      <c r="M25" s="95"/>
      <c r="N25" s="95"/>
    </row>
    <row r="26" spans="1:14">
      <c r="A26" s="234">
        <v>1027</v>
      </c>
      <c r="B26" s="90" t="str">
        <f>VLOOKUP(A26,Fielddefinitions!A:B,2,FALSE)</f>
        <v>Trade Item Description</v>
      </c>
      <c r="C26" s="90" t="str">
        <f>VLOOKUP(A26,Fielddefinitions!A:R,18,FALSE)</f>
        <v>tradeItemDescription</v>
      </c>
      <c r="D26" s="90" t="str">
        <f>VLOOKUP(A26,Fielddefinitions!A:N,14,FALSE)</f>
        <v>No</v>
      </c>
      <c r="E26" s="287"/>
      <c r="F26" s="139"/>
      <c r="H26" s="139"/>
      <c r="I26" s="118" t="s">
        <v>1544</v>
      </c>
      <c r="J26" s="95"/>
      <c r="K26" s="120" t="s">
        <v>1906</v>
      </c>
      <c r="L26" s="95"/>
      <c r="M26" s="95"/>
      <c r="N26" s="139"/>
    </row>
    <row r="27" spans="1:14">
      <c r="A27" s="239" t="s">
        <v>1646</v>
      </c>
      <c r="B27" s="90" t="str">
        <f>VLOOKUP(A27,Fielddefinitions!A:B,2,FALSE)</f>
        <v>Trade Item Description - Language Code</v>
      </c>
      <c r="C27" s="90" t="str">
        <f>VLOOKUP(A27,Fielddefinitions!A:R,18,FALSE)</f>
        <v>languageCode</v>
      </c>
      <c r="D27" s="90" t="str">
        <f>VLOOKUP(A27,Fielddefinitions!A:N,14,FALSE)</f>
        <v>No</v>
      </c>
      <c r="E27" s="287"/>
      <c r="F27" s="139"/>
      <c r="G27" s="139"/>
      <c r="H27" s="139"/>
      <c r="I27" s="118" t="s">
        <v>1544</v>
      </c>
      <c r="J27" s="98"/>
      <c r="K27" s="120" t="s">
        <v>1906</v>
      </c>
      <c r="L27" s="95"/>
      <c r="M27" s="95"/>
      <c r="N27" s="139"/>
    </row>
    <row r="28" spans="1:14" s="1" customFormat="1">
      <c r="A28" s="234">
        <v>1031</v>
      </c>
      <c r="B28" s="90" t="str">
        <f>VLOOKUP(A28,Fielddefinitions!A:B,2,FALSE)</f>
        <v>Has Batch Number</v>
      </c>
      <c r="C28" s="90" t="str">
        <f>VLOOKUP(A28,Fielddefinitions!A:R,18,FALSE)</f>
        <v>hasBatchNumber</v>
      </c>
      <c r="D28" s="90" t="str">
        <f>VLOOKUP(A28,Fielddefinitions!A:N,14,FALSE)</f>
        <v>No</v>
      </c>
      <c r="E28" s="287"/>
      <c r="F28" s="101"/>
      <c r="G28" s="101"/>
      <c r="H28" s="101"/>
      <c r="I28" s="118" t="s">
        <v>1544</v>
      </c>
      <c r="J28" s="98"/>
      <c r="K28" s="99" t="s">
        <v>1906</v>
      </c>
      <c r="L28" s="95"/>
      <c r="M28" s="95"/>
      <c r="N28" s="95"/>
    </row>
    <row r="29" spans="1:14" s="1" customFormat="1">
      <c r="A29" s="234">
        <v>1032</v>
      </c>
      <c r="B29" s="90" t="str">
        <f>VLOOKUP(A29,Fielddefinitions!A:B,2,FALSE)</f>
        <v>Serial Number Location Code</v>
      </c>
      <c r="C29" s="90" t="str">
        <f>VLOOKUP(A29,Fielddefinitions!A:R,18,FALSE)</f>
        <v>serialNumberLocationCode</v>
      </c>
      <c r="D29" s="90" t="str">
        <f>VLOOKUP(A29,Fielddefinitions!A:N,14,FALSE)</f>
        <v>No</v>
      </c>
      <c r="E29" s="287"/>
      <c r="F29" s="101"/>
      <c r="G29" s="101"/>
      <c r="H29" s="101"/>
      <c r="I29" s="118" t="s">
        <v>1544</v>
      </c>
      <c r="J29" s="95"/>
      <c r="K29" s="99" t="s">
        <v>1906</v>
      </c>
      <c r="L29" s="95"/>
      <c r="M29" s="95"/>
      <c r="N29" s="95"/>
    </row>
    <row r="30" spans="1:14" s="1" customFormat="1">
      <c r="A30" s="234">
        <v>1037</v>
      </c>
      <c r="B30" s="90" t="str">
        <f>VLOOKUP(A30,Fielddefinitions!A:B,2,FALSE)</f>
        <v>Net Content</v>
      </c>
      <c r="C30" s="90" t="str">
        <f>VLOOKUP(A30,Fielddefinitions!A:R,18,FALSE)</f>
        <v>netContent</v>
      </c>
      <c r="D30" s="90" t="str">
        <f>VLOOKUP(A30,Fielddefinitions!A:N,14,FALSE)</f>
        <v>No</v>
      </c>
      <c r="E30" s="101"/>
      <c r="F30" s="101"/>
      <c r="G30" s="139"/>
      <c r="H30" s="101"/>
      <c r="I30" s="118" t="s">
        <v>1209</v>
      </c>
      <c r="J30" s="101"/>
      <c r="K30" s="138" t="s">
        <v>1907</v>
      </c>
      <c r="L30" s="101"/>
      <c r="M30" s="101"/>
      <c r="N30" s="101"/>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101"/>
      <c r="G31" s="139"/>
      <c r="H31" s="101"/>
      <c r="I31" s="118" t="s">
        <v>1209</v>
      </c>
      <c r="J31" s="101"/>
      <c r="K31" s="138" t="s">
        <v>1907</v>
      </c>
      <c r="L31" s="101"/>
      <c r="M31" s="101"/>
      <c r="N31" s="101"/>
    </row>
    <row r="32" spans="1:14" s="1" customFormat="1" ht="25.5">
      <c r="A32" s="234">
        <v>1048</v>
      </c>
      <c r="B32" s="90" t="str">
        <f>VLOOKUP(A32,Fielddefinitions!A:B,2,FALSE)</f>
        <v>Trade Item Date On Packaging Type Code</v>
      </c>
      <c r="C32" s="90" t="str">
        <f>VLOOKUP(A32,Fielddefinitions!A:R,18,FALSE)</f>
        <v>tradeItemDateOnPackagingTypeCode</v>
      </c>
      <c r="D32" s="90" t="str">
        <f>VLOOKUP(A32,Fielddefinitions!A:N,14,FALSE)</f>
        <v>No</v>
      </c>
      <c r="E32" s="287"/>
      <c r="F32" s="101"/>
      <c r="G32" s="101"/>
      <c r="H32" s="95"/>
      <c r="I32" s="118" t="s">
        <v>1544</v>
      </c>
      <c r="J32" s="98"/>
      <c r="K32" s="99" t="s">
        <v>1907</v>
      </c>
      <c r="L32" s="95"/>
      <c r="M32" s="95"/>
      <c r="N32" s="95"/>
    </row>
    <row r="33" spans="1:14" s="1" customFormat="1">
      <c r="A33" s="234">
        <v>1049</v>
      </c>
      <c r="B33" s="90" t="str">
        <f>VLOOKUP(A33,Fielddefinitions!A:B,2,FALSE)</f>
        <v>Contact Type Code</v>
      </c>
      <c r="C33" s="90" t="str">
        <f>VLOOKUP(A33,Fielddefinitions!A:R,18,FALSE)</f>
        <v>contactTypeCode</v>
      </c>
      <c r="D33" s="90" t="str">
        <f>VLOOKUP(A33,Fielddefinitions!A:N,14,FALSE)</f>
        <v>No</v>
      </c>
      <c r="E33" s="287"/>
      <c r="F33" s="139"/>
      <c r="G33" s="139"/>
      <c r="H33" s="139"/>
      <c r="I33" s="118" t="s">
        <v>1540</v>
      </c>
      <c r="J33" s="139"/>
      <c r="K33" s="99"/>
      <c r="L33" s="95"/>
      <c r="M33" s="95"/>
      <c r="N33" s="95"/>
    </row>
    <row r="34" spans="1:14" s="1" customFormat="1">
      <c r="A34" s="109" t="s">
        <v>1482</v>
      </c>
      <c r="B34" s="90" t="str">
        <f>VLOOKUP(A34,Fielddefinitions!A:B,2,FALSE)</f>
        <v>Communication Channel Code</v>
      </c>
      <c r="C34" s="90" t="str">
        <f>VLOOKUP(A34,Fielddefinitions!A:R,18,FALSE)</f>
        <v>communicationChannelCode</v>
      </c>
      <c r="D34" s="90" t="str">
        <f>VLOOKUP(A34,Fielddefinitions!A:N,14,FALSE)</f>
        <v>No</v>
      </c>
      <c r="E34" s="287"/>
      <c r="F34" s="139"/>
      <c r="G34" s="139"/>
      <c r="H34" s="139"/>
      <c r="I34" s="118" t="s">
        <v>1540</v>
      </c>
      <c r="J34" s="139"/>
      <c r="K34" s="99"/>
      <c r="L34" s="95"/>
      <c r="M34" s="95"/>
      <c r="N34" s="95"/>
    </row>
    <row r="35" spans="1:14" s="1" customFormat="1">
      <c r="A35" s="109" t="s">
        <v>1483</v>
      </c>
      <c r="B35" s="90" t="str">
        <f>VLOOKUP(A35,Fielddefinitions!A:B,2,FALSE)</f>
        <v>Communication Channel Link</v>
      </c>
      <c r="C35" s="90" t="str">
        <f>VLOOKUP(A35,Fielddefinitions!A:R,18,FALSE)</f>
        <v>communicationValue</v>
      </c>
      <c r="D35" s="90" t="str">
        <f>VLOOKUP(A35,Fielddefinitions!A:N,14,FALSE)</f>
        <v>No</v>
      </c>
      <c r="E35" s="287" t="s">
        <v>2244</v>
      </c>
      <c r="F35" s="101"/>
      <c r="G35" s="101"/>
      <c r="H35" s="101"/>
      <c r="I35" s="118" t="s">
        <v>1540</v>
      </c>
      <c r="J35" s="98"/>
      <c r="K35" s="99"/>
      <c r="L35" s="95"/>
      <c r="M35" s="95"/>
      <c r="N35" s="95"/>
    </row>
    <row r="36" spans="1:14" s="1" customFormat="1">
      <c r="A36" s="234">
        <v>1051</v>
      </c>
      <c r="B36" s="90" t="str">
        <f>VLOOKUP(A36,Fielddefinitions!A:B,2,FALSE)</f>
        <v>Does Trade Item Contain Latex</v>
      </c>
      <c r="C36" s="90" t="str">
        <f>VLOOKUP(A36,Fielddefinitions!A:R,18,FALSE)</f>
        <v>doesTradeItemContainLatex</v>
      </c>
      <c r="D36" s="90" t="str">
        <f>VLOOKUP(A36,Fielddefinitions!A:N,14,FALSE)</f>
        <v>No</v>
      </c>
      <c r="E36" s="287"/>
      <c r="F36" s="101"/>
      <c r="G36" s="101"/>
      <c r="H36" s="101"/>
      <c r="I36" s="118" t="s">
        <v>1544</v>
      </c>
      <c r="J36" s="98"/>
      <c r="K36" s="99" t="s">
        <v>1907</v>
      </c>
      <c r="L36" s="95"/>
      <c r="M36" s="95"/>
      <c r="N36" s="95"/>
    </row>
    <row r="37" spans="1:14" s="1" customFormat="1">
      <c r="A37" s="234">
        <v>1054</v>
      </c>
      <c r="B37" s="90" t="str">
        <f>VLOOKUP(A37,Fielddefinitions!A:B,2,FALSE)</f>
        <v>MRI Compatibility Code</v>
      </c>
      <c r="C37" s="90" t="str">
        <f>VLOOKUP(A37,Fielddefinitions!A:R,18,FALSE)</f>
        <v>mRICompatibilityCode</v>
      </c>
      <c r="D37" s="90" t="str">
        <f>VLOOKUP(A37,Fielddefinitions!A:N,14,FALSE)</f>
        <v>No</v>
      </c>
      <c r="E37" s="287"/>
      <c r="F37" s="101"/>
      <c r="G37" s="101"/>
      <c r="H37" s="101"/>
      <c r="I37" s="118" t="s">
        <v>1544</v>
      </c>
      <c r="J37" s="98"/>
      <c r="K37" s="99" t="s">
        <v>1907</v>
      </c>
      <c r="L37" s="95"/>
      <c r="M37" s="95"/>
      <c r="N37" s="95"/>
    </row>
    <row r="38" spans="1:14" s="1" customFormat="1">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287"/>
      <c r="F38" s="101"/>
      <c r="G38" s="101"/>
      <c r="H38" s="101"/>
      <c r="I38" s="118" t="s">
        <v>1606</v>
      </c>
      <c r="J38" s="98"/>
      <c r="K38" s="99" t="s">
        <v>1907</v>
      </c>
      <c r="L38" s="95"/>
      <c r="M38" s="95"/>
      <c r="N38" s="95"/>
    </row>
    <row r="39" spans="1:14" s="1" customFormat="1">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287"/>
      <c r="F39" s="101"/>
      <c r="G39" s="101"/>
      <c r="H39" s="101"/>
      <c r="I39" s="118" t="s">
        <v>1606</v>
      </c>
      <c r="J39" s="98"/>
      <c r="K39" s="99" t="s">
        <v>1907</v>
      </c>
      <c r="L39" s="95"/>
      <c r="M39" s="95"/>
      <c r="N39" s="95"/>
    </row>
    <row r="40" spans="1:14" s="1" customFormat="1" ht="25.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287"/>
      <c r="F40" s="101"/>
      <c r="G40" s="101"/>
      <c r="H40" s="101"/>
      <c r="I40" s="118" t="s">
        <v>1544</v>
      </c>
      <c r="J40" s="98"/>
      <c r="K40" s="99" t="s">
        <v>1907</v>
      </c>
      <c r="L40" s="95"/>
      <c r="M40" s="95"/>
      <c r="N40" s="95"/>
    </row>
    <row r="41" spans="1:14" s="1" customFormat="1">
      <c r="A41" s="234">
        <v>1062</v>
      </c>
      <c r="B41" s="90" t="str">
        <f>VLOOKUP(A41,Fielddefinitions!A:B,2,FALSE)</f>
        <v>FDA Unit of use GTIN</v>
      </c>
      <c r="C41" s="90" t="str">
        <f>VLOOKUP(A41,Fielddefinitions!A:R,18,FALSE)</f>
        <v>fDAUnitOfUse</v>
      </c>
      <c r="D41" s="90" t="str">
        <f>VLOOKUP(A41,Fielddefinitions!A:N,14,FALSE)</f>
        <v>No</v>
      </c>
      <c r="E41" s="287"/>
      <c r="F41" s="139"/>
      <c r="G41" s="139"/>
      <c r="H41" s="139"/>
      <c r="I41" s="118" t="s">
        <v>1209</v>
      </c>
      <c r="J41" s="139"/>
      <c r="K41" s="99"/>
      <c r="L41" s="95"/>
      <c r="M41" s="95"/>
      <c r="N41" s="95"/>
    </row>
    <row r="42" spans="1:14" s="1" customFormat="1">
      <c r="A42" s="234">
        <v>1067</v>
      </c>
      <c r="B42" s="90" t="str">
        <f>VLOOKUP(A42,Fielddefinitions!A:B,2,FALSE)</f>
        <v>Brand Owner GLN</v>
      </c>
      <c r="C42" s="90" t="str">
        <f>VLOOKUP(A42,Fielddefinitions!A:R,18,FALSE)</f>
        <v>gln</v>
      </c>
      <c r="D42" s="90" t="str">
        <f>VLOOKUP(A42,Fielddefinitions!A:N,14,FALSE)</f>
        <v>No</v>
      </c>
      <c r="E42" s="287" t="s">
        <v>2242</v>
      </c>
      <c r="F42" s="101"/>
      <c r="G42" s="101"/>
      <c r="H42" s="139"/>
      <c r="I42" s="118" t="s">
        <v>1544</v>
      </c>
      <c r="J42" s="98"/>
      <c r="K42" s="99" t="s">
        <v>1907</v>
      </c>
      <c r="L42" s="95"/>
      <c r="M42" s="95"/>
      <c r="N42" s="95"/>
    </row>
    <row r="43" spans="1:14" s="1" customFormat="1">
      <c r="A43" s="234">
        <v>1068</v>
      </c>
      <c r="B43" s="90" t="str">
        <f>VLOOKUP(A43,Fielddefinitions!A:B,2,FALSE)</f>
        <v>Brand Owner Name</v>
      </c>
      <c r="C43" s="90" t="str">
        <f>VLOOKUP(A43,Fielddefinitions!A:R,18,FALSE)</f>
        <v>partyName</v>
      </c>
      <c r="D43" s="90" t="str">
        <f>VLOOKUP(A43,Fielddefinitions!A:N,14,FALSE)</f>
        <v>No</v>
      </c>
      <c r="E43" s="287" t="s">
        <v>2243</v>
      </c>
      <c r="F43" s="139"/>
      <c r="G43" s="139"/>
      <c r="H43" s="139"/>
      <c r="I43" s="118" t="s">
        <v>1544</v>
      </c>
      <c r="J43" s="98"/>
      <c r="K43" s="99" t="s">
        <v>1907</v>
      </c>
      <c r="L43" s="95"/>
      <c r="M43" s="95"/>
      <c r="N43" s="95"/>
    </row>
    <row r="44" spans="1:14" s="1" customFormat="1">
      <c r="A44" s="234">
        <v>2001</v>
      </c>
      <c r="B44" s="90" t="str">
        <f>VLOOKUP(A44,Fielddefinitions!A:B,2,FALSE)</f>
        <v>FDA GUDID Publish Date</v>
      </c>
      <c r="C44" s="90" t="str">
        <f>VLOOKUP(A44,Fielddefinitions!A:R,18,FALSE)</f>
        <v>udidFirstPublicationDateTime</v>
      </c>
      <c r="D44" s="90" t="str">
        <f>VLOOKUP(A44,Fielddefinitions!A:N,14,FALSE)</f>
        <v>No</v>
      </c>
      <c r="E44" s="287"/>
      <c r="F44" s="139"/>
      <c r="G44" s="139"/>
      <c r="H44" s="139"/>
      <c r="I44" s="118" t="s">
        <v>1209</v>
      </c>
      <c r="J44" s="139"/>
      <c r="K44" s="99"/>
      <c r="L44" s="95"/>
      <c r="M44" s="95"/>
      <c r="N44" s="95"/>
    </row>
    <row r="45" spans="1:14" s="1" customFormat="1">
      <c r="A45" s="234">
        <v>2002</v>
      </c>
      <c r="B45" s="90" t="str">
        <f>VLOOKUP(A45,Fielddefinitions!A:B,2,FALSE)</f>
        <v>Additional Party Identification</v>
      </c>
      <c r="C45" s="90" t="str">
        <f>VLOOKUP(A45,Fielddefinitions!A:R,18,FALSE)</f>
        <v>additionalPartyIdentification</v>
      </c>
      <c r="D45" s="90" t="str">
        <f>VLOOKUP(A45,Fielddefinitions!A:N,14,FALSE)</f>
        <v>No</v>
      </c>
      <c r="E45" s="287" t="s">
        <v>2245</v>
      </c>
      <c r="F45" s="139"/>
      <c r="G45" s="139"/>
      <c r="H45" s="139"/>
      <c r="I45" s="118" t="s">
        <v>1209</v>
      </c>
      <c r="J45" s="139"/>
      <c r="K45" s="99"/>
      <c r="L45" s="95"/>
      <c r="M45" s="95"/>
      <c r="N45" s="95"/>
    </row>
    <row r="46" spans="1:14" s="1" customFormat="1">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287"/>
      <c r="F46" s="139"/>
      <c r="G46" s="139"/>
      <c r="H46" s="139"/>
      <c r="I46" s="118" t="s">
        <v>1209</v>
      </c>
      <c r="J46" s="139"/>
      <c r="K46" s="99"/>
      <c r="L46" s="95"/>
      <c r="M46" s="95"/>
      <c r="N46" s="95"/>
    </row>
    <row r="47" spans="1:14" s="1" customFormat="1" ht="25.5">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287"/>
      <c r="F47" s="139"/>
      <c r="G47" s="139"/>
      <c r="H47" s="139"/>
      <c r="I47" s="118" t="s">
        <v>1209</v>
      </c>
      <c r="J47" s="139"/>
      <c r="K47" s="99"/>
      <c r="L47" s="95"/>
      <c r="M47" s="95"/>
      <c r="N47" s="95"/>
    </row>
    <row r="48" spans="1:14" s="1" customFormat="1">
      <c r="A48" s="234">
        <v>2006</v>
      </c>
      <c r="B48" s="90" t="str">
        <f>VLOOKUP(A48,Fielddefinitions!A:B,2,FALSE)</f>
        <v>Direct Part Marking</v>
      </c>
      <c r="C48" s="90" t="str">
        <f>VLOOKUP(A48,Fielddefinitions!A:R,18,FALSE)</f>
        <v>directPartMarking</v>
      </c>
      <c r="D48" s="90" t="str">
        <f>VLOOKUP(A48,Fielddefinitions!A:N,14,FALSE)</f>
        <v>No</v>
      </c>
      <c r="E48" s="287"/>
      <c r="F48" s="139"/>
      <c r="G48" s="139"/>
      <c r="H48" s="139"/>
      <c r="I48" s="118" t="s">
        <v>1209</v>
      </c>
      <c r="J48" s="139"/>
      <c r="K48" s="99"/>
      <c r="L48" s="95"/>
      <c r="M48" s="95"/>
      <c r="N48" s="95"/>
    </row>
    <row r="49" spans="1:14" s="1" customFormat="1" ht="25.5">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287"/>
      <c r="F49" s="139"/>
      <c r="G49" s="139"/>
      <c r="H49" s="139"/>
      <c r="I49" s="118" t="s">
        <v>1209</v>
      </c>
      <c r="J49" s="139"/>
      <c r="K49" s="99"/>
      <c r="L49" s="95"/>
      <c r="M49" s="95"/>
      <c r="N49" s="95"/>
    </row>
    <row r="50" spans="1:14" s="1" customFormat="1">
      <c r="A50" s="234">
        <v>2010</v>
      </c>
      <c r="B50" s="90" t="str">
        <f>VLOOKUP(A50,Fielddefinitions!A:B,2,FALSE)</f>
        <v>FDA Medical Device Listing</v>
      </c>
      <c r="C50" s="90" t="str">
        <f>VLOOKUP(A50,Fielddefinitions!A:R,18,FALSE)</f>
        <v>fDAMedicalDeviceListing</v>
      </c>
      <c r="D50" s="90" t="str">
        <f>VLOOKUP(A50,Fielddefinitions!A:N,14,FALSE)</f>
        <v>No</v>
      </c>
      <c r="E50" s="287"/>
      <c r="F50" s="139"/>
      <c r="G50" s="139"/>
      <c r="H50" s="139"/>
      <c r="I50" s="118" t="s">
        <v>1209</v>
      </c>
      <c r="J50" s="139"/>
      <c r="K50" s="99"/>
      <c r="L50" s="95"/>
      <c r="M50" s="95"/>
      <c r="N50" s="95"/>
    </row>
    <row r="51" spans="1:14" s="1" customFormat="1">
      <c r="A51" s="234">
        <v>2012</v>
      </c>
      <c r="B51" s="90" t="str">
        <f>VLOOKUP(A51,Fielddefinitions!A:B,2,FALSE)</f>
        <v>Donation Identification Number Marked</v>
      </c>
      <c r="C51" s="90" t="str">
        <f>VLOOKUP(A51,Fielddefinitions!A:R,18,FALSE)</f>
        <v>donationIdentificationNumberMarked</v>
      </c>
      <c r="D51" s="90" t="str">
        <f>VLOOKUP(A51,Fielddefinitions!A:N,14,FALSE)</f>
        <v>No</v>
      </c>
      <c r="E51" s="287"/>
      <c r="F51" s="139"/>
      <c r="G51" s="139"/>
      <c r="H51" s="139"/>
      <c r="I51" s="118" t="s">
        <v>1209</v>
      </c>
      <c r="J51" s="139"/>
      <c r="K51" s="99"/>
      <c r="L51" s="95"/>
      <c r="M51" s="95"/>
      <c r="N51" s="95"/>
    </row>
    <row r="52" spans="1:14" s="1" customFormat="1">
      <c r="A52" s="234">
        <v>2013</v>
      </c>
      <c r="B52" s="90" t="str">
        <f>VLOOKUP(A52,Fielddefinitions!A:B,2,FALSE)</f>
        <v>UDID Device Count</v>
      </c>
      <c r="C52" s="90" t="str">
        <f>VLOOKUP(A52,Fielddefinitions!A:R,18,FALSE)</f>
        <v>udidDeviceCount</v>
      </c>
      <c r="D52" s="90" t="str">
        <f>VLOOKUP(A52,Fielddefinitions!A:N,14,FALSE)</f>
        <v>No</v>
      </c>
      <c r="E52" s="287"/>
      <c r="F52" s="139"/>
      <c r="G52" s="139"/>
      <c r="H52" s="95"/>
      <c r="I52" s="118" t="s">
        <v>1606</v>
      </c>
      <c r="J52" s="139"/>
      <c r="K52" s="99" t="s">
        <v>1907</v>
      </c>
      <c r="L52" s="95"/>
      <c r="M52" s="95"/>
      <c r="N52" s="95"/>
    </row>
    <row r="53" spans="1:14" s="1" customFormat="1">
      <c r="A53" s="234">
        <v>2028</v>
      </c>
      <c r="B53" s="90" t="str">
        <f>VLOOKUP(A53,Fielddefinitions!A:B,2,FALSE)</f>
        <v>DPM DI different from primary DI</v>
      </c>
      <c r="C53" s="90" t="str">
        <f>VLOOKUP(A53,Fielddefinitions!A:R,18,FALSE)</f>
        <v>N/A</v>
      </c>
      <c r="D53" s="90">
        <f>VLOOKUP(A53,Fielddefinitions!A:N,14,FALSE)</f>
        <v>0</v>
      </c>
      <c r="E53" s="287"/>
      <c r="F53" s="139"/>
      <c r="G53" s="139"/>
      <c r="H53" s="139"/>
      <c r="I53" s="118" t="s">
        <v>1209</v>
      </c>
      <c r="J53" s="139"/>
      <c r="K53" s="99"/>
      <c r="L53" s="95"/>
      <c r="M53" s="95"/>
      <c r="N53" s="95"/>
    </row>
    <row r="54" spans="1:14" s="1" customFormat="1" ht="25.5">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287" t="s">
        <v>2246</v>
      </c>
      <c r="F54" s="139"/>
      <c r="G54" s="95"/>
      <c r="H54" s="99" t="s">
        <v>2247</v>
      </c>
      <c r="I54" s="118" t="s">
        <v>1544</v>
      </c>
      <c r="J54" s="98">
        <v>5</v>
      </c>
      <c r="K54" s="99" t="s">
        <v>1907</v>
      </c>
      <c r="L54" s="102"/>
      <c r="M54" s="99"/>
      <c r="N54" s="95"/>
    </row>
    <row r="55" spans="1:14" s="1" customFormat="1" ht="25.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287" t="s">
        <v>2246</v>
      </c>
      <c r="F55" s="139"/>
      <c r="G55" s="95"/>
      <c r="H55" s="99" t="s">
        <v>2248</v>
      </c>
      <c r="I55" s="118" t="s">
        <v>1544</v>
      </c>
      <c r="J55" s="98">
        <v>41101502</v>
      </c>
      <c r="K55" s="99" t="s">
        <v>1907</v>
      </c>
      <c r="L55" s="102"/>
      <c r="M55" s="99"/>
      <c r="N55" s="139"/>
    </row>
    <row r="56" spans="1:14" s="1" customFormat="1" ht="25.5">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c r="I56" s="120"/>
      <c r="J56" s="120"/>
      <c r="K56" s="99" t="s">
        <v>1907</v>
      </c>
    </row>
    <row r="57" spans="1:14" ht="26.25" thickBot="1">
      <c r="A57" s="235">
        <v>2055</v>
      </c>
      <c r="B57" s="91" t="str">
        <f>VLOOKUP(A57,Fielddefinitions!A:B,2,FALSE)</f>
        <v>Child Trade Item Identification</v>
      </c>
      <c r="C57" s="91" t="str">
        <f>VLOOKUP(A57,Fielddefinitions!A:R,18,FALSE)</f>
        <v>ChildTradeItem/gtin</v>
      </c>
      <c r="D57" s="91" t="str">
        <f>VLOOKUP(A57,Fielddefinitions!A:N,14,FALSE)</f>
        <v>No</v>
      </c>
      <c r="E57" s="91"/>
      <c r="F57" s="149"/>
      <c r="G57" s="149"/>
      <c r="H57" s="149"/>
      <c r="I57" s="149" t="s">
        <v>1606</v>
      </c>
      <c r="J57" s="149"/>
      <c r="K57" s="273" t="s">
        <v>1906</v>
      </c>
      <c r="L57" s="149"/>
      <c r="M57" s="149"/>
      <c r="N57" s="149"/>
    </row>
    <row r="58" spans="1:14">
      <c r="A58" s="107"/>
      <c r="B58" s="154"/>
      <c r="C58" s="154"/>
      <c r="D58" s="100"/>
    </row>
    <row r="59" spans="1:14">
      <c r="A59" s="107"/>
      <c r="B59" s="154"/>
      <c r="C59" s="154"/>
      <c r="D59" s="100"/>
    </row>
    <row r="60" spans="1:14">
      <c r="A60" s="107"/>
      <c r="B60" s="154"/>
      <c r="C60" s="154"/>
      <c r="D60" s="100"/>
    </row>
    <row r="61" spans="1:14">
      <c r="A61" s="107"/>
      <c r="B61" s="154"/>
      <c r="C61" s="154"/>
      <c r="D61" s="100"/>
    </row>
    <row r="62" spans="1:14">
      <c r="A62" s="107"/>
      <c r="B62" s="154"/>
      <c r="C62" s="154"/>
      <c r="D62" s="100"/>
    </row>
    <row r="63" spans="1:14">
      <c r="A63" s="107"/>
      <c r="B63" s="154"/>
      <c r="C63" s="154"/>
      <c r="D63" s="100"/>
    </row>
    <row r="64" spans="1:14">
      <c r="A64" s="107"/>
      <c r="B64" s="154"/>
      <c r="C64" s="154"/>
      <c r="D64" s="100"/>
    </row>
    <row r="65" spans="1:4">
      <c r="A65" s="107"/>
      <c r="B65" s="154"/>
      <c r="C65" s="154"/>
      <c r="D65" s="100"/>
    </row>
    <row r="66" spans="1:4">
      <c r="A66" s="107"/>
      <c r="B66" s="154"/>
      <c r="C66" s="154"/>
      <c r="D66" s="100"/>
    </row>
    <row r="67" spans="1:4">
      <c r="A67" s="107"/>
      <c r="B67" s="154"/>
      <c r="C67" s="154"/>
      <c r="D67" s="100"/>
    </row>
    <row r="68" spans="1:4">
      <c r="A68" s="107"/>
      <c r="B68" s="154"/>
      <c r="C68" s="154"/>
      <c r="D68" s="100"/>
    </row>
    <row r="69" spans="1:4">
      <c r="A69" s="107"/>
      <c r="B69" s="154"/>
      <c r="C69" s="154"/>
      <c r="D69" s="100"/>
    </row>
    <row r="70" spans="1:4">
      <c r="A70" s="107"/>
      <c r="B70" s="154"/>
      <c r="C70" s="154"/>
      <c r="D70" s="100"/>
    </row>
    <row r="71" spans="1:4">
      <c r="A71" s="107"/>
      <c r="B71" s="154"/>
      <c r="C71" s="154"/>
      <c r="D71" s="100"/>
    </row>
    <row r="72" spans="1:4">
      <c r="A72" s="107"/>
      <c r="B72" s="154"/>
      <c r="C72" s="154"/>
      <c r="D72" s="100"/>
    </row>
    <row r="73" spans="1:4">
      <c r="A73" s="107"/>
      <c r="B73" s="154"/>
      <c r="C73" s="154"/>
      <c r="D73" s="100"/>
    </row>
    <row r="74" spans="1:4">
      <c r="A74" s="107"/>
      <c r="B74" s="154"/>
      <c r="C74" s="154"/>
      <c r="D74" s="100"/>
    </row>
    <row r="75" spans="1:4">
      <c r="A75" s="107"/>
      <c r="B75" s="154"/>
      <c r="C75" s="154"/>
      <c r="D75" s="100"/>
    </row>
    <row r="76" spans="1:4">
      <c r="A76" s="107"/>
      <c r="B76" s="154"/>
      <c r="C76" s="154"/>
      <c r="D76" s="100"/>
    </row>
    <row r="77" spans="1:4">
      <c r="A77" s="107"/>
      <c r="B77" s="154"/>
      <c r="C77" s="154"/>
      <c r="D77" s="100"/>
    </row>
    <row r="78" spans="1:4">
      <c r="A78" s="107"/>
      <c r="B78" s="154"/>
      <c r="C78" s="154"/>
      <c r="D78" s="100"/>
    </row>
    <row r="79" spans="1:4">
      <c r="A79" s="107"/>
      <c r="B79" s="154"/>
      <c r="C79" s="154"/>
      <c r="D79" s="100"/>
    </row>
    <row r="80" spans="1:4">
      <c r="A80" s="107"/>
      <c r="B80" s="154"/>
      <c r="C80" s="154"/>
      <c r="D80" s="100"/>
    </row>
    <row r="81" spans="1:4">
      <c r="A81" s="107"/>
      <c r="B81" s="154"/>
      <c r="C81" s="154"/>
      <c r="D81" s="100"/>
    </row>
    <row r="82" spans="1:4">
      <c r="A82" s="107"/>
      <c r="B82" s="154"/>
      <c r="C82" s="154"/>
      <c r="D82" s="100"/>
    </row>
    <row r="83" spans="1:4">
      <c r="A83" s="107"/>
      <c r="B83" s="154"/>
      <c r="C83" s="154"/>
      <c r="D83" s="100"/>
    </row>
    <row r="84" spans="1:4">
      <c r="A84" s="107"/>
      <c r="B84" s="154"/>
      <c r="C84" s="154"/>
      <c r="D84" s="100"/>
    </row>
    <row r="85" spans="1:4">
      <c r="A85" s="107"/>
      <c r="B85" s="154"/>
      <c r="C85" s="154"/>
      <c r="D85" s="100"/>
    </row>
    <row r="86" spans="1:4">
      <c r="A86" s="107"/>
      <c r="B86" s="154"/>
      <c r="C86" s="154"/>
      <c r="D86" s="100"/>
    </row>
    <row r="87" spans="1:4">
      <c r="A87" s="107"/>
      <c r="B87" s="154"/>
      <c r="C87" s="154"/>
      <c r="D87" s="100"/>
    </row>
    <row r="88" spans="1:4">
      <c r="A88" s="107"/>
      <c r="B88" s="154"/>
      <c r="C88" s="154"/>
      <c r="D88" s="100"/>
    </row>
    <row r="89" spans="1:4">
      <c r="A89" s="107"/>
      <c r="B89" s="154"/>
      <c r="C89" s="154"/>
      <c r="D89" s="100"/>
    </row>
    <row r="90" spans="1:4">
      <c r="A90" s="107"/>
      <c r="B90" s="154"/>
      <c r="C90" s="154"/>
      <c r="D90" s="100"/>
    </row>
    <row r="91" spans="1:4">
      <c r="A91" s="107"/>
      <c r="B91" s="154"/>
      <c r="C91" s="154"/>
      <c r="D91" s="100"/>
    </row>
    <row r="92" spans="1:4">
      <c r="A92" s="107"/>
      <c r="B92" s="154"/>
      <c r="C92" s="154"/>
      <c r="D92" s="100"/>
    </row>
    <row r="93" spans="1:4">
      <c r="A93" s="107"/>
      <c r="B93" s="154"/>
      <c r="C93" s="154"/>
      <c r="D93" s="100"/>
    </row>
    <row r="94" spans="1:4">
      <c r="A94" s="107"/>
      <c r="B94" s="154"/>
      <c r="C94" s="154"/>
      <c r="D94" s="100"/>
    </row>
    <row r="95" spans="1:4">
      <c r="A95" s="107"/>
      <c r="B95" s="154"/>
      <c r="C95" s="154"/>
      <c r="D95" s="100"/>
    </row>
    <row r="96" spans="1:4">
      <c r="A96" s="107"/>
      <c r="B96" s="154"/>
      <c r="C96" s="154"/>
      <c r="D96" s="100"/>
    </row>
    <row r="97" spans="1:4">
      <c r="A97" s="107"/>
      <c r="B97" s="154"/>
      <c r="C97" s="154"/>
      <c r="D97" s="100"/>
    </row>
    <row r="98" spans="1:4">
      <c r="A98" s="107"/>
      <c r="B98" s="154"/>
      <c r="C98" s="154"/>
      <c r="D98" s="100"/>
    </row>
    <row r="99" spans="1:4">
      <c r="A99" s="107"/>
      <c r="B99" s="154"/>
      <c r="C99" s="154"/>
      <c r="D99" s="100"/>
    </row>
    <row r="100" spans="1:4">
      <c r="A100" s="107"/>
      <c r="B100" s="154"/>
      <c r="C100" s="154"/>
      <c r="D100" s="100"/>
    </row>
    <row r="101" spans="1:4">
      <c r="A101" s="107"/>
      <c r="B101" s="154"/>
      <c r="C101" s="154"/>
      <c r="D101" s="100"/>
    </row>
    <row r="102" spans="1:4">
      <c r="A102" s="107"/>
      <c r="B102" s="154"/>
      <c r="C102" s="154"/>
      <c r="D102" s="100"/>
    </row>
    <row r="103" spans="1:4">
      <c r="A103" s="107"/>
      <c r="B103" s="154"/>
      <c r="C103" s="154"/>
      <c r="D103" s="100"/>
    </row>
    <row r="104" spans="1:4">
      <c r="A104" s="107"/>
      <c r="B104" s="154"/>
      <c r="C104" s="154"/>
      <c r="D104" s="100"/>
    </row>
    <row r="105" spans="1:4">
      <c r="A105" s="107"/>
      <c r="B105" s="154"/>
      <c r="C105" s="154"/>
      <c r="D105" s="100"/>
    </row>
    <row r="106" spans="1:4">
      <c r="A106" s="107"/>
      <c r="B106" s="154"/>
      <c r="C106" s="154"/>
      <c r="D106" s="100"/>
    </row>
    <row r="107" spans="1:4">
      <c r="A107" s="107"/>
      <c r="B107" s="154"/>
      <c r="C107" s="154"/>
      <c r="D107" s="100"/>
    </row>
    <row r="108" spans="1:4">
      <c r="A108" s="107"/>
      <c r="B108" s="154"/>
      <c r="C108" s="154"/>
      <c r="D108" s="100"/>
    </row>
    <row r="109" spans="1:4">
      <c r="A109" s="107"/>
      <c r="B109" s="154"/>
      <c r="C109" s="154"/>
      <c r="D109" s="100"/>
    </row>
    <row r="110" spans="1:4">
      <c r="A110" s="107"/>
      <c r="B110" s="154"/>
      <c r="C110" s="154"/>
      <c r="D110" s="100"/>
    </row>
    <row r="111" spans="1:4">
      <c r="A111" s="107"/>
      <c r="B111" s="154"/>
      <c r="C111" s="154"/>
      <c r="D111" s="100"/>
    </row>
    <row r="112" spans="1:4">
      <c r="A112" s="107"/>
      <c r="B112" s="154"/>
      <c r="C112" s="154"/>
      <c r="D112" s="100"/>
    </row>
    <row r="113" spans="1:4">
      <c r="A113" s="107"/>
      <c r="B113" s="154"/>
      <c r="C113" s="154"/>
      <c r="D113" s="100"/>
    </row>
    <row r="114" spans="1:4">
      <c r="A114" s="107"/>
      <c r="B114" s="154"/>
      <c r="C114" s="154"/>
      <c r="D114" s="100"/>
    </row>
    <row r="115" spans="1:4">
      <c r="A115" s="107"/>
      <c r="B115" s="154"/>
      <c r="C115" s="154"/>
      <c r="D115" s="100"/>
    </row>
    <row r="116" spans="1:4">
      <c r="A116" s="107"/>
      <c r="B116" s="154"/>
      <c r="C116" s="154"/>
      <c r="D116" s="100"/>
    </row>
    <row r="117" spans="1:4">
      <c r="A117" s="107"/>
      <c r="B117" s="154"/>
      <c r="C117" s="154"/>
      <c r="D117" s="100"/>
    </row>
    <row r="118" spans="1:4">
      <c r="A118" s="107"/>
      <c r="B118" s="154"/>
      <c r="C118" s="154"/>
      <c r="D118" s="100"/>
    </row>
    <row r="119" spans="1:4">
      <c r="A119" s="107"/>
      <c r="B119" s="154"/>
      <c r="C119" s="154"/>
      <c r="D119" s="100"/>
    </row>
    <row r="120" spans="1:4">
      <c r="A120" s="107"/>
      <c r="B120" s="154"/>
      <c r="C120" s="154"/>
      <c r="D120" s="100"/>
    </row>
    <row r="121" spans="1:4">
      <c r="A121" s="107"/>
      <c r="B121" s="154"/>
      <c r="C121" s="154"/>
      <c r="D121" s="100"/>
    </row>
    <row r="122" spans="1:4">
      <c r="A122" s="107"/>
      <c r="B122" s="154"/>
      <c r="C122" s="154"/>
      <c r="D122" s="100"/>
    </row>
    <row r="123" spans="1:4">
      <c r="A123" s="107"/>
      <c r="B123" s="154"/>
      <c r="C123" s="154"/>
      <c r="D123" s="100"/>
    </row>
    <row r="124" spans="1:4">
      <c r="A124" s="107"/>
      <c r="B124" s="154"/>
      <c r="C124" s="154"/>
      <c r="D124" s="100"/>
    </row>
    <row r="125" spans="1:4">
      <c r="A125" s="107"/>
      <c r="B125" s="154"/>
      <c r="C125" s="154"/>
      <c r="D125" s="100"/>
    </row>
    <row r="126" spans="1:4">
      <c r="A126" s="107"/>
      <c r="B126" s="154"/>
      <c r="C126" s="154"/>
      <c r="D126" s="100"/>
    </row>
    <row r="127" spans="1:4">
      <c r="A127" s="107"/>
      <c r="B127" s="154"/>
      <c r="C127" s="154"/>
      <c r="D127" s="100"/>
    </row>
    <row r="128" spans="1:4">
      <c r="A128" s="107"/>
      <c r="B128" s="154"/>
      <c r="C128" s="154"/>
      <c r="D128" s="100"/>
    </row>
    <row r="129" spans="1:4">
      <c r="A129" s="107"/>
      <c r="B129" s="154"/>
      <c r="C129" s="154"/>
      <c r="D129" s="100"/>
    </row>
    <row r="130" spans="1:4">
      <c r="A130" s="107"/>
      <c r="B130" s="154"/>
      <c r="C130" s="154"/>
      <c r="D130" s="100"/>
    </row>
    <row r="131" spans="1:4">
      <c r="A131" s="107"/>
      <c r="B131" s="154"/>
      <c r="C131" s="154"/>
      <c r="D131" s="100"/>
    </row>
    <row r="132" spans="1:4">
      <c r="A132" s="107"/>
      <c r="B132" s="154"/>
      <c r="C132" s="154"/>
      <c r="D132" s="100"/>
    </row>
    <row r="133" spans="1:4">
      <c r="A133" s="107"/>
      <c r="B133" s="154"/>
      <c r="C133" s="154"/>
      <c r="D133" s="100"/>
    </row>
    <row r="134" spans="1:4">
      <c r="A134" s="107"/>
      <c r="B134" s="154"/>
      <c r="C134" s="154"/>
      <c r="D134" s="100"/>
    </row>
    <row r="135" spans="1:4">
      <c r="A135" s="107"/>
      <c r="B135" s="154"/>
      <c r="C135" s="154"/>
      <c r="D135" s="100"/>
    </row>
    <row r="136" spans="1:4">
      <c r="A136" s="107"/>
      <c r="B136" s="154"/>
      <c r="C136" s="154"/>
      <c r="D136" s="100"/>
    </row>
    <row r="137" spans="1:4">
      <c r="A137" s="107"/>
      <c r="B137" s="154"/>
      <c r="C137" s="154"/>
      <c r="D137" s="100"/>
    </row>
    <row r="138" spans="1:4">
      <c r="A138" s="107"/>
      <c r="B138" s="154"/>
      <c r="C138" s="154"/>
      <c r="D138" s="100"/>
    </row>
    <row r="139" spans="1:4">
      <c r="A139" s="107"/>
      <c r="B139" s="154"/>
      <c r="C139" s="154"/>
      <c r="D139" s="100"/>
    </row>
    <row r="140" spans="1:4">
      <c r="A140" s="107"/>
      <c r="B140" s="154"/>
      <c r="C140" s="154"/>
      <c r="D140" s="100"/>
    </row>
    <row r="141" spans="1:4">
      <c r="A141" s="107"/>
      <c r="B141" s="154"/>
      <c r="C141" s="154"/>
      <c r="D141" s="100"/>
    </row>
    <row r="142" spans="1:4">
      <c r="A142" s="107"/>
      <c r="B142" s="154"/>
      <c r="C142" s="154"/>
      <c r="D142" s="100"/>
    </row>
    <row r="143" spans="1:4">
      <c r="A143" s="107"/>
      <c r="B143" s="154"/>
      <c r="C143" s="154"/>
      <c r="D143" s="100"/>
    </row>
    <row r="144" spans="1:4">
      <c r="A144" s="107"/>
      <c r="B144" s="154"/>
      <c r="C144" s="154"/>
      <c r="D144" s="100"/>
    </row>
    <row r="145" spans="1:4">
      <c r="A145" s="107"/>
      <c r="B145" s="154"/>
      <c r="C145" s="154"/>
      <c r="D145" s="100"/>
    </row>
    <row r="146" spans="1:4">
      <c r="A146" s="107"/>
      <c r="B146" s="154"/>
      <c r="C146" s="154"/>
      <c r="D146" s="100"/>
    </row>
    <row r="147" spans="1:4">
      <c r="A147" s="107"/>
      <c r="B147" s="154"/>
      <c r="C147" s="154"/>
      <c r="D147" s="100"/>
    </row>
    <row r="148" spans="1:4">
      <c r="A148" s="107"/>
      <c r="B148" s="154"/>
      <c r="C148" s="154"/>
      <c r="D148" s="100"/>
    </row>
    <row r="149" spans="1:4">
      <c r="A149" s="107"/>
      <c r="B149" s="154"/>
      <c r="C149" s="154"/>
      <c r="D149" s="100"/>
    </row>
    <row r="150" spans="1:4">
      <c r="A150" s="107"/>
      <c r="B150" s="154"/>
      <c r="C150" s="154"/>
      <c r="D150" s="100"/>
    </row>
  </sheetData>
  <sheetProtection insertColumns="0" insertRows="0" deleteColumns="0" deleteRows="0" sort="0" autoFilter="0"/>
  <autoFilter ref="A4:N57" xr:uid="{00000000-0009-0000-0000-000005000000}"/>
  <mergeCells count="1">
    <mergeCell ref="L1:N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862D3-4BEA-4B9F-B47E-0DAA3AC9E322}">
  <dimension ref="A1:N57"/>
  <sheetViews>
    <sheetView zoomScale="85" zoomScaleNormal="85" workbookViewId="0">
      <pane xSplit="2" ySplit="4" topLeftCell="C5" activePane="bottomRight" state="frozen"/>
      <selection pane="topRight" activeCell="C1" sqref="C1"/>
      <selection pane="bottomLeft" activeCell="A5" sqref="A5"/>
      <selection pane="bottomRight" activeCell="B5" sqref="B5"/>
    </sheetView>
  </sheetViews>
  <sheetFormatPr defaultColWidth="56.28515625" defaultRowHeight="15"/>
  <cols>
    <col min="1" max="1" width="10.28515625" style="133" customWidth="1"/>
    <col min="2" max="2" width="41.7109375" customWidth="1"/>
    <col min="3" max="3" width="39.5703125" customWidth="1"/>
    <col min="4" max="4" width="10.28515625" style="1" customWidth="1"/>
    <col min="5" max="5" width="35.42578125" style="100" customWidth="1"/>
    <col min="6" max="6" width="12.28515625" style="154" customWidth="1"/>
    <col min="7" max="7" width="43" style="263" customWidth="1"/>
    <col min="8" max="8" width="27.85546875" style="263" customWidth="1"/>
    <col min="9" max="9" width="19" style="264" customWidth="1"/>
    <col min="10" max="11" width="24.5703125" style="263" customWidth="1"/>
    <col min="12" max="12" width="56.28515625" style="100" customWidth="1"/>
    <col min="13" max="13" width="28" style="100" customWidth="1"/>
    <col min="14" max="14" width="22.28515625" style="100" customWidth="1"/>
  </cols>
  <sheetData>
    <row r="1" spans="1:14" ht="22.5">
      <c r="A1" s="206" t="s">
        <v>2472</v>
      </c>
      <c r="D1" s="7"/>
      <c r="E1" s="154"/>
      <c r="L1" s="335"/>
      <c r="M1" s="335"/>
      <c r="N1" s="335"/>
    </row>
    <row r="2" spans="1:14" ht="22.5">
      <c r="A2" s="206" t="s">
        <v>23</v>
      </c>
      <c r="D2"/>
      <c r="E2" s="154"/>
      <c r="L2" s="335"/>
      <c r="M2" s="335"/>
      <c r="N2" s="335"/>
    </row>
    <row r="3" spans="1:14" ht="15.75" thickBot="1">
      <c r="D3"/>
      <c r="E3" s="154"/>
      <c r="L3" s="336"/>
      <c r="M3" s="336"/>
      <c r="N3" s="336"/>
    </row>
    <row r="4" spans="1:14" ht="38.25">
      <c r="A4" s="240" t="s">
        <v>7</v>
      </c>
      <c r="B4" s="83" t="s">
        <v>1434</v>
      </c>
      <c r="C4" s="83" t="s">
        <v>32</v>
      </c>
      <c r="D4" s="83" t="s">
        <v>1366</v>
      </c>
      <c r="E4" s="94" t="s">
        <v>1815</v>
      </c>
      <c r="F4" s="94" t="s">
        <v>1816</v>
      </c>
      <c r="G4" s="94" t="s">
        <v>1817</v>
      </c>
      <c r="H4" s="94" t="s">
        <v>1818</v>
      </c>
      <c r="I4" s="83" t="s">
        <v>1814</v>
      </c>
      <c r="J4" s="94" t="s">
        <v>1819</v>
      </c>
      <c r="K4" s="94" t="s">
        <v>1905</v>
      </c>
      <c r="L4" s="94" t="s">
        <v>1820</v>
      </c>
      <c r="M4" s="94" t="s">
        <v>1821</v>
      </c>
      <c r="N4" s="94" t="s">
        <v>1822</v>
      </c>
    </row>
    <row r="5" spans="1:14" s="1" customFormat="1" ht="38.25">
      <c r="A5" s="234">
        <v>1001</v>
      </c>
      <c r="B5" s="90" t="str">
        <f>VLOOKUP(A5,Fielddefinitions!A:B,2,FALSE)</f>
        <v>Trade Item Identification GTIN</v>
      </c>
      <c r="C5" s="90" t="str">
        <f>VLOOKUP(A5,Fielddefinitions!A:R,18,FALSE)</f>
        <v>gtin</v>
      </c>
      <c r="D5" s="90" t="str">
        <f>VLOOKUP(A5,Fielddefinitions!A:N,14,FALSE)</f>
        <v>Yes</v>
      </c>
      <c r="E5" s="95" t="s">
        <v>44</v>
      </c>
      <c r="F5" s="101" t="s">
        <v>1823</v>
      </c>
      <c r="G5" s="101" t="s">
        <v>1824</v>
      </c>
      <c r="H5" s="101"/>
      <c r="I5" s="120" t="s">
        <v>1544</v>
      </c>
      <c r="J5" s="265" t="s">
        <v>1825</v>
      </c>
      <c r="K5" s="120"/>
      <c r="L5" s="95" t="s">
        <v>1826</v>
      </c>
      <c r="M5" s="95"/>
      <c r="N5" s="95"/>
    </row>
    <row r="6" spans="1:14" s="1" customFormat="1" ht="51">
      <c r="A6" s="234">
        <v>1003</v>
      </c>
      <c r="B6" s="90" t="str">
        <f>VLOOKUP(A6,Fielddefinitions!A:B,2,FALSE)</f>
        <v>Additional Trade Item Identification</v>
      </c>
      <c r="C6" s="90" t="str">
        <f>VLOOKUP(A6,Fielddefinitions!A:R,18,FALSE)</f>
        <v>additionalTradeItemIdentification</v>
      </c>
      <c r="D6" s="90" t="str">
        <f>VLOOKUP(A6,Fielddefinitions!A:N,14,FALSE)</f>
        <v>No</v>
      </c>
      <c r="E6" s="95" t="s">
        <v>1828</v>
      </c>
      <c r="F6" s="101" t="s">
        <v>1823</v>
      </c>
      <c r="G6" s="101" t="s">
        <v>1829</v>
      </c>
      <c r="H6" s="101" t="s">
        <v>1830</v>
      </c>
      <c r="I6" s="120" t="s">
        <v>1544</v>
      </c>
      <c r="J6" s="99" t="s">
        <v>1831</v>
      </c>
      <c r="K6" s="99" t="s">
        <v>1906</v>
      </c>
      <c r="L6" s="95" t="s">
        <v>1832</v>
      </c>
      <c r="M6" s="95"/>
      <c r="N6" s="95"/>
    </row>
    <row r="7" spans="1:14" s="1" customFormat="1" ht="51">
      <c r="A7" s="234" t="s">
        <v>1363</v>
      </c>
      <c r="B7" s="90" t="str">
        <f>VLOOKUP(A7,Fielddefinitions!A:B,2,FALSE)</f>
        <v>Additional Trade Item Identification Type</v>
      </c>
      <c r="C7" s="90" t="str">
        <f>VLOOKUP(A7,Fielddefinitions!A:R,18,FALSE)</f>
        <v>additionalTradeItemIdentificationTypeCode</v>
      </c>
      <c r="D7" s="90" t="str">
        <f>VLOOKUP(A7,Fielddefinitions!A:N,14,FALSE)</f>
        <v>No</v>
      </c>
      <c r="E7" s="97" t="s">
        <v>1833</v>
      </c>
      <c r="F7" s="101" t="s">
        <v>1827</v>
      </c>
      <c r="G7" s="266"/>
      <c r="H7" s="101" t="s">
        <v>1834</v>
      </c>
      <c r="I7" s="120" t="s">
        <v>1544</v>
      </c>
      <c r="J7" s="101" t="s">
        <v>1835</v>
      </c>
      <c r="K7" s="99" t="s">
        <v>1906</v>
      </c>
      <c r="L7" s="95"/>
      <c r="M7" s="95"/>
      <c r="N7" s="95"/>
    </row>
    <row r="8" spans="1:14" s="1" customFormat="1" ht="38.25">
      <c r="A8" s="234">
        <v>1004</v>
      </c>
      <c r="B8" s="90" t="str">
        <f>VLOOKUP(A8,Fielddefinitions!A:B,2,FALSE)</f>
        <v>Target Market Country Code</v>
      </c>
      <c r="C8" s="90" t="str">
        <f>VLOOKUP(A8,Fielddefinitions!A:R,18,FALSE)</f>
        <v>targetMarketCountryCode</v>
      </c>
      <c r="D8" s="90" t="str">
        <f>VLOOKUP(A8,Fielddefinitions!A:N,14,FALSE)</f>
        <v>Yes</v>
      </c>
      <c r="E8" s="95" t="s">
        <v>1836</v>
      </c>
      <c r="F8" s="101" t="s">
        <v>1827</v>
      </c>
      <c r="G8" s="101" t="s">
        <v>1837</v>
      </c>
      <c r="H8" s="139"/>
      <c r="I8" s="120" t="s">
        <v>1544</v>
      </c>
      <c r="J8" s="99" t="s">
        <v>1838</v>
      </c>
      <c r="K8" s="99" t="s">
        <v>1906</v>
      </c>
      <c r="L8" s="95" t="s">
        <v>1839</v>
      </c>
      <c r="M8" s="95"/>
      <c r="N8" s="95"/>
    </row>
    <row r="9" spans="1:14" s="1" customFormat="1" ht="38.25">
      <c r="A9" s="234">
        <v>1005</v>
      </c>
      <c r="B9" s="90" t="str">
        <f>VLOOKUP(A9,Fielddefinitions!A:B,2,FALSE)</f>
        <v>Trade Item Unit Descriptor</v>
      </c>
      <c r="C9" s="90" t="str">
        <f>VLOOKUP(A9,Fielddefinitions!A:R,18,FALSE)</f>
        <v>tradeItemUnitDescriptorCode</v>
      </c>
      <c r="D9" s="90" t="str">
        <f>VLOOKUP(A9,Fielddefinitions!A:N,14,FALSE)</f>
        <v>Yes</v>
      </c>
      <c r="E9" s="95" t="s">
        <v>1840</v>
      </c>
      <c r="F9" s="101" t="s">
        <v>90</v>
      </c>
      <c r="G9" s="101" t="s">
        <v>1841</v>
      </c>
      <c r="H9" s="139"/>
      <c r="I9" s="120" t="s">
        <v>1544</v>
      </c>
      <c r="J9" s="99" t="s">
        <v>1842</v>
      </c>
      <c r="K9" s="99" t="s">
        <v>1906</v>
      </c>
      <c r="L9" s="95" t="s">
        <v>1843</v>
      </c>
      <c r="M9" s="95"/>
      <c r="N9" s="95"/>
    </row>
    <row r="10" spans="1:14" s="1" customFormat="1" ht="25.5">
      <c r="A10" s="234">
        <v>1006</v>
      </c>
      <c r="B10" s="90" t="str">
        <f>VLOOKUP(A10,Fielddefinitions!A:B,2,FALSE)</f>
        <v>Is Trade Item A Base Unit</v>
      </c>
      <c r="C10" s="90" t="str">
        <f>VLOOKUP(A10,Fielddefinitions!A:R,18,FALSE)</f>
        <v>isTradeItemABaseUnit</v>
      </c>
      <c r="D10" s="90" t="str">
        <f>VLOOKUP(A10,Fielddefinitions!A:N,14,FALSE)</f>
        <v>Yes</v>
      </c>
      <c r="E10" s="95" t="s">
        <v>1844</v>
      </c>
      <c r="F10" s="101" t="s">
        <v>64</v>
      </c>
      <c r="G10" s="101" t="s">
        <v>1628</v>
      </c>
      <c r="H10" s="139"/>
      <c r="I10" s="120" t="s">
        <v>1544</v>
      </c>
      <c r="J10" s="99" t="s">
        <v>1845</v>
      </c>
      <c r="K10" s="99" t="s">
        <v>1906</v>
      </c>
      <c r="L10" s="95" t="s">
        <v>1846</v>
      </c>
      <c r="M10" s="95"/>
      <c r="N10" s="95"/>
    </row>
    <row r="11" spans="1:14" s="1" customFormat="1" ht="51">
      <c r="A11" s="234">
        <v>1007</v>
      </c>
      <c r="B11" s="90" t="str">
        <f>VLOOKUP(A11,Fielddefinitions!A:B,2,FALSE)</f>
        <v>Is Trade Item A Consumer Unit</v>
      </c>
      <c r="C11" s="90" t="str">
        <f>VLOOKUP(A11,Fielddefinitions!A:R,18,FALSE)</f>
        <v>isTradeItemAConsumerUnit</v>
      </c>
      <c r="D11" s="90" t="str">
        <f>VLOOKUP(A11,Fielddefinitions!A:N,14,FALSE)</f>
        <v>Yes</v>
      </c>
      <c r="E11" s="95" t="s">
        <v>1847</v>
      </c>
      <c r="F11" s="101" t="s">
        <v>64</v>
      </c>
      <c r="G11" s="101" t="s">
        <v>1629</v>
      </c>
      <c r="H11" s="139"/>
      <c r="I11" s="120" t="s">
        <v>1544</v>
      </c>
      <c r="J11" s="99" t="s">
        <v>1845</v>
      </c>
      <c r="K11" s="99" t="s">
        <v>1906</v>
      </c>
      <c r="L11" s="95" t="s">
        <v>1848</v>
      </c>
      <c r="M11" s="95"/>
      <c r="N11" s="95"/>
    </row>
    <row r="12" spans="1:14" s="1" customFormat="1" ht="114.75">
      <c r="A12" s="234">
        <v>1008</v>
      </c>
      <c r="B12" s="90" t="str">
        <f>VLOOKUP(A12,Fielddefinitions!A:B,2,FALSE)</f>
        <v>Is Trade Item An Orderable Unit</v>
      </c>
      <c r="C12" s="90" t="str">
        <f>VLOOKUP(A12,Fielddefinitions!A:R,18,FALSE)</f>
        <v>isTradeItemAnOrderableUnit</v>
      </c>
      <c r="D12" s="90" t="str">
        <f>VLOOKUP(A12,Fielddefinitions!A:N,14,FALSE)</f>
        <v>Yes</v>
      </c>
      <c r="E12" s="95" t="s">
        <v>1849</v>
      </c>
      <c r="F12" s="101" t="s">
        <v>64</v>
      </c>
      <c r="G12" s="101" t="s">
        <v>1630</v>
      </c>
      <c r="H12" s="139"/>
      <c r="I12" s="120" t="s">
        <v>1544</v>
      </c>
      <c r="J12" s="99" t="s">
        <v>1845</v>
      </c>
      <c r="K12" s="99" t="s">
        <v>1906</v>
      </c>
      <c r="L12" s="95" t="s">
        <v>1850</v>
      </c>
      <c r="M12" s="95"/>
      <c r="N12" s="95"/>
    </row>
    <row r="13" spans="1:14" s="1" customFormat="1" ht="76.5">
      <c r="A13" s="234">
        <v>1009</v>
      </c>
      <c r="B13" s="90" t="str">
        <f>VLOOKUP(A13,Fielddefinitions!A:B,2,FALSE)</f>
        <v>Is Trade Item A Despatch Unit</v>
      </c>
      <c r="C13" s="90" t="str">
        <f>VLOOKUP(A13,Fielddefinitions!A:R,18,FALSE)</f>
        <v>isTradeItemADespatchUnit</v>
      </c>
      <c r="D13" s="90" t="str">
        <f>VLOOKUP(A13,Fielddefinitions!A:N,14,FALSE)</f>
        <v>Yes</v>
      </c>
      <c r="E13" s="95" t="s">
        <v>1851</v>
      </c>
      <c r="F13" s="101" t="s">
        <v>64</v>
      </c>
      <c r="G13" s="101" t="s">
        <v>1382</v>
      </c>
      <c r="H13" s="139"/>
      <c r="I13" s="120" t="s">
        <v>1544</v>
      </c>
      <c r="J13" s="99" t="s">
        <v>1845</v>
      </c>
      <c r="K13" s="99" t="s">
        <v>1906</v>
      </c>
      <c r="L13" s="95" t="s">
        <v>1852</v>
      </c>
      <c r="M13" s="95"/>
      <c r="N13" s="95"/>
    </row>
    <row r="14" spans="1:14" s="1" customFormat="1" ht="63.75">
      <c r="A14" s="234">
        <v>1010</v>
      </c>
      <c r="B14" s="90" t="str">
        <f>VLOOKUP(A14,Fielddefinitions!A:B,2,FALSE)</f>
        <v>Is Trade Item An Invoice Unit</v>
      </c>
      <c r="C14" s="90" t="str">
        <f>VLOOKUP(A14,Fielddefinitions!A:R,18,FALSE)</f>
        <v>isTradeItemAnInvoiceUnit</v>
      </c>
      <c r="D14" s="90" t="str">
        <f>VLOOKUP(A14,Fielddefinitions!A:N,14,FALSE)</f>
        <v>Yes</v>
      </c>
      <c r="E14" s="95" t="s">
        <v>1853</v>
      </c>
      <c r="F14" s="101" t="s">
        <v>64</v>
      </c>
      <c r="G14" s="101" t="s">
        <v>1383</v>
      </c>
      <c r="H14" s="139"/>
      <c r="I14" s="120" t="s">
        <v>1544</v>
      </c>
      <c r="J14" s="99" t="s">
        <v>1845</v>
      </c>
      <c r="K14" s="99" t="s">
        <v>1906</v>
      </c>
      <c r="L14" s="95" t="s">
        <v>1854</v>
      </c>
      <c r="M14" s="95"/>
      <c r="N14" s="95"/>
    </row>
    <row r="15" spans="1:14" s="1" customFormat="1" ht="25.5">
      <c r="A15" s="234">
        <v>1011</v>
      </c>
      <c r="B15" s="90" t="str">
        <f>VLOOKUP(A15,Fielddefinitions!A:B,2,FALSE)</f>
        <v>Is Trade Item A Variable Unit</v>
      </c>
      <c r="C15" s="90" t="str">
        <f>VLOOKUP(A15,Fielddefinitions!A:R,18,FALSE)</f>
        <v>isTradeItemAVariableUnit</v>
      </c>
      <c r="D15" s="90" t="str">
        <f>VLOOKUP(A15,Fielddefinitions!A:N,14,FALSE)</f>
        <v>Yes</v>
      </c>
      <c r="E15" s="154" t="s">
        <v>1855</v>
      </c>
      <c r="F15" s="101" t="s">
        <v>64</v>
      </c>
      <c r="G15" s="95" t="s">
        <v>1856</v>
      </c>
      <c r="H15" s="95"/>
      <c r="I15" s="120" t="s">
        <v>1544</v>
      </c>
      <c r="J15" s="99" t="s">
        <v>1845</v>
      </c>
      <c r="K15" s="99" t="s">
        <v>1906</v>
      </c>
      <c r="L15" s="95" t="s">
        <v>1857</v>
      </c>
      <c r="M15" s="95"/>
      <c r="N15" s="95"/>
    </row>
    <row r="16" spans="1:14" s="1" customFormat="1" ht="51">
      <c r="A16" s="234">
        <v>1013</v>
      </c>
      <c r="B16" s="90" t="str">
        <f>VLOOKUP(A16,Fielddefinitions!A:B,2,FALSE)</f>
        <v>Effective Date Time</v>
      </c>
      <c r="C16" s="90" t="str">
        <f>VLOOKUP(A16,Fielddefinitions!A:R,18,FALSE)</f>
        <v>effectiveDateTime</v>
      </c>
      <c r="D16" s="90" t="str">
        <f>VLOOKUP(A16,Fielddefinitions!A:N,14,FALSE)</f>
        <v>Yes</v>
      </c>
      <c r="E16" s="95" t="s">
        <v>1858</v>
      </c>
      <c r="F16" s="101" t="s">
        <v>55</v>
      </c>
      <c r="G16" s="101" t="s">
        <v>1859</v>
      </c>
      <c r="H16" s="267"/>
      <c r="I16" s="120" t="s">
        <v>1544</v>
      </c>
      <c r="J16" s="99" t="s">
        <v>1860</v>
      </c>
      <c r="K16" s="99" t="s">
        <v>1906</v>
      </c>
      <c r="L16" s="95" t="s">
        <v>1861</v>
      </c>
      <c r="M16" s="95"/>
      <c r="N16" s="95"/>
    </row>
    <row r="17" spans="1:14" s="1" customFormat="1" ht="38.25">
      <c r="A17" s="234">
        <v>1017</v>
      </c>
      <c r="B17" s="90" t="str">
        <f>VLOOKUP(A17,Fielddefinitions!A:B,2,FALSE)</f>
        <v>Start Availability Date Time</v>
      </c>
      <c r="C17" s="90" t="str">
        <f>VLOOKUP(A17,Fielddefinitions!A:R,18,FALSE)</f>
        <v>startAvailabilityDateTime</v>
      </c>
      <c r="D17" s="90" t="str">
        <f>VLOOKUP(A17,Fielddefinitions!A:N,14,FALSE)</f>
        <v>Yes</v>
      </c>
      <c r="E17" s="95" t="s">
        <v>1862</v>
      </c>
      <c r="F17" s="101" t="s">
        <v>55</v>
      </c>
      <c r="G17" s="101" t="s">
        <v>1863</v>
      </c>
      <c r="H17" s="139"/>
      <c r="I17" s="120" t="s">
        <v>1544</v>
      </c>
      <c r="J17" s="99" t="s">
        <v>1860</v>
      </c>
      <c r="K17" s="99" t="s">
        <v>1906</v>
      </c>
      <c r="L17" s="95" t="s">
        <v>1864</v>
      </c>
      <c r="M17" s="95"/>
      <c r="N17" s="95"/>
    </row>
    <row r="18" spans="1:14" s="1" customFormat="1" ht="38.25">
      <c r="A18" s="234">
        <v>1018</v>
      </c>
      <c r="B18" s="90" t="str">
        <f>VLOOKUP(A18,Fielddefinitions!A:B,2,FALSE)</f>
        <v>End Availability Date Time</v>
      </c>
      <c r="C18" s="90" t="str">
        <f>VLOOKUP(A18,Fielddefinitions!A:R,18,FALSE)</f>
        <v>endAvailabilityDateTime</v>
      </c>
      <c r="D18" s="90" t="str">
        <f>VLOOKUP(A18,Fielddefinitions!A:N,14,FALSE)</f>
        <v>No</v>
      </c>
      <c r="E18" s="95" t="s">
        <v>1865</v>
      </c>
      <c r="F18" s="101" t="s">
        <v>55</v>
      </c>
      <c r="G18" s="95" t="s">
        <v>1866</v>
      </c>
      <c r="H18" s="95"/>
      <c r="I18" s="120" t="s">
        <v>1606</v>
      </c>
      <c r="J18" s="99" t="s">
        <v>1860</v>
      </c>
      <c r="K18" s="99" t="s">
        <v>1906</v>
      </c>
      <c r="L18" s="95" t="s">
        <v>1867</v>
      </c>
      <c r="M18" s="95"/>
      <c r="N18" s="95"/>
    </row>
    <row r="19" spans="1:14" s="1" customFormat="1" ht="25.5">
      <c r="A19" s="234">
        <v>1019</v>
      </c>
      <c r="B19" s="90" t="str">
        <f>VLOOKUP(A19,Fielddefinitions!A:B,2,FALSE)</f>
        <v>Global Product Classification: GPC Brick</v>
      </c>
      <c r="C19" s="90" t="str">
        <f>VLOOKUP(A19,Fielddefinitions!A:R,18,FALSE)</f>
        <v>gpcCategoryCode</v>
      </c>
      <c r="D19" s="90" t="str">
        <f>VLOOKUP(A19,Fielddefinitions!A:N,14,FALSE)</f>
        <v>Yes</v>
      </c>
      <c r="E19" s="95" t="s">
        <v>1868</v>
      </c>
      <c r="F19" s="101" t="s">
        <v>1823</v>
      </c>
      <c r="G19" s="95" t="s">
        <v>1869</v>
      </c>
      <c r="H19" s="95"/>
      <c r="I19" s="120" t="s">
        <v>1544</v>
      </c>
      <c r="J19" s="99">
        <v>10000358</v>
      </c>
      <c r="K19" s="99" t="s">
        <v>1906</v>
      </c>
      <c r="L19" s="95" t="s">
        <v>1870</v>
      </c>
      <c r="M19" s="95"/>
      <c r="N19" s="95"/>
    </row>
    <row r="20" spans="1:14" s="1" customFormat="1" ht="25.5">
      <c r="A20" s="234">
        <v>1020</v>
      </c>
      <c r="B20" s="90" t="str">
        <f>VLOOKUP(A20,Fielddefinitions!A:B,2,FALSE)</f>
        <v>Information Provider GLN</v>
      </c>
      <c r="C20" s="90" t="str">
        <f>VLOOKUP(A20,Fielddefinitions!A:R,18,FALSE)</f>
        <v>gln</v>
      </c>
      <c r="D20" s="90" t="str">
        <f>VLOOKUP(A20,Fielddefinitions!A:N,14,FALSE)</f>
        <v>Yes</v>
      </c>
      <c r="E20" s="95" t="s">
        <v>1871</v>
      </c>
      <c r="F20" s="95" t="s">
        <v>1823</v>
      </c>
      <c r="G20" s="95" t="s">
        <v>1872</v>
      </c>
      <c r="H20" s="95"/>
      <c r="I20" s="120" t="s">
        <v>1544</v>
      </c>
      <c r="J20" s="99" t="s">
        <v>1873</v>
      </c>
      <c r="K20" s="99" t="s">
        <v>1906</v>
      </c>
      <c r="L20" s="95" t="s">
        <v>1874</v>
      </c>
      <c r="M20" s="95"/>
      <c r="N20" s="95"/>
    </row>
    <row r="21" spans="1:14" s="1" customFormat="1" ht="25.5">
      <c r="A21" s="234" t="s">
        <v>1480</v>
      </c>
      <c r="B21" s="90" t="str">
        <f>VLOOKUP(A21,Fielddefinitions!A:B,2,FALSE)</f>
        <v>Information Provider Name</v>
      </c>
      <c r="C21" s="90" t="str">
        <f>VLOOKUP(A21,Fielddefinitions!A:R,18,FALSE)</f>
        <v>partyName</v>
      </c>
      <c r="D21" s="90" t="str">
        <f>VLOOKUP(A21,Fielddefinitions!A:N,14,FALSE)</f>
        <v>Yes</v>
      </c>
      <c r="E21" s="97" t="s">
        <v>1875</v>
      </c>
      <c r="F21" s="95" t="s">
        <v>90</v>
      </c>
      <c r="G21" s="95" t="s">
        <v>1876</v>
      </c>
      <c r="H21" s="95"/>
      <c r="I21" s="120" t="s">
        <v>1544</v>
      </c>
      <c r="J21" s="99" t="s">
        <v>1877</v>
      </c>
      <c r="K21" s="99" t="s">
        <v>1906</v>
      </c>
      <c r="L21" s="95" t="s">
        <v>1878</v>
      </c>
      <c r="M21" s="95"/>
      <c r="N21" s="95"/>
    </row>
    <row r="22" spans="1:14" s="1" customFormat="1">
      <c r="A22" s="234">
        <v>1021</v>
      </c>
      <c r="B22" s="90" t="str">
        <f>VLOOKUP(A22,Fielddefinitions!A:B,2,FALSE)</f>
        <v>Brand Name</v>
      </c>
      <c r="C22" s="90" t="str">
        <f>VLOOKUP(A22,Fielddefinitions!A:R,18,FALSE)</f>
        <v>brandName</v>
      </c>
      <c r="D22" s="90" t="str">
        <f>VLOOKUP(A22,Fielddefinitions!A:N,14,FALSE)</f>
        <v>No</v>
      </c>
      <c r="E22" s="95" t="s">
        <v>1879</v>
      </c>
      <c r="F22" s="95" t="s">
        <v>90</v>
      </c>
      <c r="G22" s="95" t="s">
        <v>1880</v>
      </c>
      <c r="H22" s="95"/>
      <c r="I22" s="120" t="s">
        <v>1544</v>
      </c>
      <c r="J22" s="99" t="s">
        <v>1881</v>
      </c>
      <c r="K22" s="99" t="s">
        <v>1906</v>
      </c>
      <c r="L22" s="95" t="s">
        <v>1882</v>
      </c>
      <c r="M22" s="95"/>
      <c r="N22" s="95"/>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01"/>
      <c r="G23" s="139"/>
      <c r="H23" s="101"/>
      <c r="I23" s="120" t="s">
        <v>1209</v>
      </c>
      <c r="J23" s="101"/>
      <c r="K23" s="293"/>
      <c r="L23" s="101"/>
      <c r="M23" s="101"/>
      <c r="N23" s="101"/>
    </row>
    <row r="24" spans="1:14" s="1" customFormat="1" ht="25.5">
      <c r="A24" s="234">
        <v>1024</v>
      </c>
      <c r="B24" s="90" t="str">
        <f>VLOOKUP(A24,Fielddefinitions!A:B,2,FALSE)</f>
        <v>Additional Trade Item Description</v>
      </c>
      <c r="C24" s="90" t="str">
        <f>VLOOKUP(A24,Fielddefinitions!A:R,18,FALSE)</f>
        <v>additionalTradeItemDescription</v>
      </c>
      <c r="D24" s="90" t="str">
        <f>VLOOKUP(A24,Fielddefinitions!A:N,14,FALSE)</f>
        <v>No</v>
      </c>
      <c r="E24" s="95" t="s">
        <v>1885</v>
      </c>
      <c r="F24" s="95" t="s">
        <v>90</v>
      </c>
      <c r="G24" s="95" t="s">
        <v>1886</v>
      </c>
      <c r="H24" s="266"/>
      <c r="I24" s="120" t="s">
        <v>1540</v>
      </c>
      <c r="J24" s="99"/>
      <c r="K24" s="99" t="s">
        <v>1906</v>
      </c>
      <c r="L24" s="95" t="s">
        <v>1887</v>
      </c>
      <c r="M24" s="95"/>
      <c r="N24" s="95"/>
    </row>
    <row r="25" spans="1:14" s="1" customFormat="1" ht="25.5">
      <c r="A25" s="234" t="s">
        <v>1147</v>
      </c>
      <c r="B25" s="90" t="str">
        <f>VLOOKUP(A25,Fielddefinitions!A:B,2,FALSE)</f>
        <v>Additional Trade Item Description - Language Code</v>
      </c>
      <c r="C25" s="90" t="str">
        <f>VLOOKUP(A25,Fielddefinitions!A:R,18,FALSE)</f>
        <v>languageCode</v>
      </c>
      <c r="D25" s="90" t="str">
        <f>VLOOKUP(A25,Fielddefinitions!A:N,14,FALSE)</f>
        <v>No</v>
      </c>
      <c r="E25" s="95"/>
      <c r="F25" s="95"/>
      <c r="G25" s="95"/>
      <c r="H25" s="95"/>
      <c r="I25" s="120" t="s">
        <v>1540</v>
      </c>
      <c r="J25" s="99"/>
      <c r="K25" s="99"/>
      <c r="L25" s="95"/>
      <c r="M25" s="95"/>
      <c r="N25" s="95"/>
    </row>
    <row r="26" spans="1:14" ht="25.5">
      <c r="A26" s="234">
        <v>1027</v>
      </c>
      <c r="B26" s="90" t="str">
        <f>VLOOKUP(A26,Fielddefinitions!A:B,2,FALSE)</f>
        <v>Trade Item Description</v>
      </c>
      <c r="C26" s="90" t="str">
        <f>VLOOKUP(A26,Fielddefinitions!A:R,18,FALSE)</f>
        <v>tradeItemDescription</v>
      </c>
      <c r="D26" s="90" t="str">
        <f>VLOOKUP(A26,Fielddefinitions!A:N,14,FALSE)</f>
        <v>No</v>
      </c>
      <c r="E26" s="95" t="s">
        <v>1885</v>
      </c>
      <c r="F26" s="101" t="s">
        <v>90</v>
      </c>
      <c r="G26" s="95" t="s">
        <v>1888</v>
      </c>
      <c r="H26" s="95" t="s">
        <v>1889</v>
      </c>
      <c r="I26" s="120" t="s">
        <v>1544</v>
      </c>
      <c r="J26" s="99" t="s">
        <v>1890</v>
      </c>
      <c r="K26" s="99" t="s">
        <v>1906</v>
      </c>
      <c r="L26" s="95" t="s">
        <v>1887</v>
      </c>
      <c r="M26" s="95"/>
      <c r="N26" s="139"/>
    </row>
    <row r="27" spans="1:14">
      <c r="A27" s="234" t="s">
        <v>1646</v>
      </c>
      <c r="B27" s="90" t="str">
        <f>VLOOKUP(A27,Fielddefinitions!A:B,2,FALSE)</f>
        <v>Trade Item Description - Language Code</v>
      </c>
      <c r="C27" s="90" t="str">
        <f>VLOOKUP(A27,Fielddefinitions!A:R,18,FALSE)</f>
        <v>languageCode</v>
      </c>
      <c r="D27" s="90" t="str">
        <f>VLOOKUP(A27,Fielddefinitions!A:N,14,FALSE)</f>
        <v>No</v>
      </c>
      <c r="E27" s="101"/>
      <c r="F27" s="101"/>
      <c r="G27" s="95" t="s">
        <v>1891</v>
      </c>
      <c r="H27" s="139"/>
      <c r="I27" s="120" t="s">
        <v>1544</v>
      </c>
      <c r="J27" s="99" t="s">
        <v>1883</v>
      </c>
      <c r="K27" s="99" t="s">
        <v>1906</v>
      </c>
      <c r="L27" s="95" t="s">
        <v>1884</v>
      </c>
      <c r="M27" s="95"/>
      <c r="N27" s="139"/>
    </row>
    <row r="28" spans="1:14" s="1" customFormat="1" ht="89.25">
      <c r="A28" s="234">
        <v>1031</v>
      </c>
      <c r="B28" s="90" t="str">
        <f>VLOOKUP(A28,Fielddefinitions!A:B,2,FALSE)</f>
        <v>Has Batch Number</v>
      </c>
      <c r="C28" s="90" t="str">
        <f>VLOOKUP(A28,Fielddefinitions!A:R,18,FALSE)</f>
        <v>hasBatchNumber</v>
      </c>
      <c r="D28" s="90" t="str">
        <f>VLOOKUP(A28,Fielddefinitions!A:N,14,FALSE)</f>
        <v>No</v>
      </c>
      <c r="E28" s="95" t="s">
        <v>1892</v>
      </c>
      <c r="F28" s="101" t="s">
        <v>64</v>
      </c>
      <c r="G28" s="95" t="s">
        <v>1893</v>
      </c>
      <c r="H28" s="101" t="s">
        <v>1894</v>
      </c>
      <c r="I28" s="120" t="s">
        <v>1544</v>
      </c>
      <c r="J28" s="99" t="s">
        <v>1006</v>
      </c>
      <c r="K28" s="99" t="s">
        <v>1906</v>
      </c>
      <c r="L28" s="95" t="s">
        <v>1895</v>
      </c>
      <c r="M28" s="95"/>
      <c r="N28" s="95"/>
    </row>
    <row r="29" spans="1:14" s="1" customFormat="1" ht="76.5">
      <c r="A29" s="234">
        <v>1032</v>
      </c>
      <c r="B29" s="90" t="str">
        <f>VLOOKUP(A29,Fielddefinitions!A:B,2,FALSE)</f>
        <v>Serial Number Location Code</v>
      </c>
      <c r="C29" s="90" t="str">
        <f>VLOOKUP(A29,Fielddefinitions!A:R,18,FALSE)</f>
        <v>serialNumberLocationCode</v>
      </c>
      <c r="D29" s="90" t="str">
        <f>VLOOKUP(A29,Fielddefinitions!A:N,14,FALSE)</f>
        <v>No</v>
      </c>
      <c r="E29" s="95" t="s">
        <v>1896</v>
      </c>
      <c r="F29" s="101" t="s">
        <v>1827</v>
      </c>
      <c r="G29" s="95" t="s">
        <v>1897</v>
      </c>
      <c r="H29" s="101" t="s">
        <v>1898</v>
      </c>
      <c r="I29" s="120" t="s">
        <v>1544</v>
      </c>
      <c r="J29" s="99" t="s">
        <v>1899</v>
      </c>
      <c r="K29" s="99" t="s">
        <v>1906</v>
      </c>
      <c r="L29" s="95" t="s">
        <v>1900</v>
      </c>
      <c r="M29" s="95"/>
      <c r="N29" s="95"/>
    </row>
    <row r="30" spans="1:14" s="1" customFormat="1">
      <c r="A30" s="234">
        <v>1037</v>
      </c>
      <c r="B30" s="90" t="str">
        <f>VLOOKUP(A30,Fielddefinitions!A:B,2,FALSE)</f>
        <v>Net Content</v>
      </c>
      <c r="C30" s="90" t="str">
        <f>VLOOKUP(A30,Fielddefinitions!A:R,18,FALSE)</f>
        <v>netContent</v>
      </c>
      <c r="D30" s="90" t="str">
        <f>VLOOKUP(A30,Fielddefinitions!A:N,14,FALSE)</f>
        <v>No</v>
      </c>
      <c r="E30" s="101"/>
      <c r="F30" s="101"/>
      <c r="G30" s="139"/>
      <c r="H30" s="101"/>
      <c r="I30" s="120" t="s">
        <v>1209</v>
      </c>
      <c r="J30" s="101"/>
      <c r="K30" s="138"/>
      <c r="L30" s="101"/>
      <c r="M30" s="101"/>
      <c r="N30" s="101"/>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101"/>
      <c r="G31" s="139"/>
      <c r="H31" s="101"/>
      <c r="I31" s="120" t="s">
        <v>1209</v>
      </c>
      <c r="J31" s="101"/>
      <c r="K31" s="138"/>
      <c r="L31" s="101"/>
      <c r="M31" s="101"/>
      <c r="N31" s="101"/>
    </row>
    <row r="32" spans="1:14" s="1" customFormat="1" ht="25.5">
      <c r="A32" s="234">
        <v>1048</v>
      </c>
      <c r="B32" s="90" t="str">
        <f>VLOOKUP(A32,Fielddefinitions!A:B,2,FALSE)</f>
        <v>Trade Item Date On Packaging Type Code</v>
      </c>
      <c r="C32" s="90" t="str">
        <f>VLOOKUP(A32,Fielddefinitions!A:R,18,FALSE)</f>
        <v>tradeItemDateOnPackagingTypeCode</v>
      </c>
      <c r="D32" s="90" t="str">
        <f>VLOOKUP(A32,Fielddefinitions!A:N,14,FALSE)</f>
        <v>No</v>
      </c>
      <c r="E32" s="95"/>
      <c r="F32" s="101"/>
      <c r="G32" s="101"/>
      <c r="H32" s="268"/>
      <c r="I32" s="120" t="s">
        <v>1544</v>
      </c>
      <c r="J32" s="99"/>
      <c r="K32" s="99"/>
      <c r="L32" s="95"/>
      <c r="M32" s="95"/>
      <c r="N32" s="95"/>
    </row>
    <row r="33" spans="1:14" s="1" customFormat="1">
      <c r="A33" s="234">
        <v>1049</v>
      </c>
      <c r="B33" s="90" t="str">
        <f>VLOOKUP(A33,Fielddefinitions!A:B,2,FALSE)</f>
        <v>Contact Type Code</v>
      </c>
      <c r="C33" s="90" t="str">
        <f>VLOOKUP(A33,Fielddefinitions!A:R,18,FALSE)</f>
        <v>contactTypeCode</v>
      </c>
      <c r="D33" s="90" t="str">
        <f>VLOOKUP(A33,Fielddefinitions!A:N,14,FALSE)</f>
        <v>No</v>
      </c>
      <c r="E33" s="95"/>
      <c r="F33" s="139"/>
      <c r="G33" s="139"/>
      <c r="H33" s="139"/>
      <c r="I33" s="120" t="s">
        <v>1540</v>
      </c>
      <c r="J33" s="139"/>
      <c r="K33" s="99"/>
      <c r="L33" s="95"/>
      <c r="M33" s="95"/>
      <c r="N33" s="95"/>
    </row>
    <row r="34" spans="1:14" s="1" customFormat="1">
      <c r="A34" s="234" t="s">
        <v>1482</v>
      </c>
      <c r="B34" s="90" t="str">
        <f>VLOOKUP(A34,Fielddefinitions!A:B,2,FALSE)</f>
        <v>Communication Channel Code</v>
      </c>
      <c r="C34" s="90" t="str">
        <f>VLOOKUP(A34,Fielddefinitions!A:R,18,FALSE)</f>
        <v>communicationChannelCode</v>
      </c>
      <c r="D34" s="90" t="str">
        <f>VLOOKUP(A34,Fielddefinitions!A:N,14,FALSE)</f>
        <v>No</v>
      </c>
      <c r="E34" s="95"/>
      <c r="F34" s="139"/>
      <c r="G34" s="139"/>
      <c r="H34" s="139"/>
      <c r="I34" s="120" t="s">
        <v>1540</v>
      </c>
      <c r="J34" s="139"/>
      <c r="K34" s="99"/>
      <c r="L34" s="95"/>
      <c r="M34" s="95"/>
      <c r="N34" s="95"/>
    </row>
    <row r="35" spans="1:14" s="1" customFormat="1">
      <c r="A35" s="234" t="s">
        <v>1483</v>
      </c>
      <c r="B35" s="90" t="str">
        <f>VLOOKUP(A35,Fielddefinitions!A:B,2,FALSE)</f>
        <v>Communication Channel Link</v>
      </c>
      <c r="C35" s="90" t="str">
        <f>VLOOKUP(A35,Fielddefinitions!A:R,18,FALSE)</f>
        <v>communicationValue</v>
      </c>
      <c r="D35" s="90" t="str">
        <f>VLOOKUP(A35,Fielddefinitions!A:N,14,FALSE)</f>
        <v>No</v>
      </c>
      <c r="E35" s="95"/>
      <c r="F35" s="101"/>
      <c r="G35" s="101"/>
      <c r="H35" s="101"/>
      <c r="I35" s="120" t="s">
        <v>1540</v>
      </c>
      <c r="J35" s="99"/>
      <c r="K35" s="99"/>
      <c r="L35" s="95"/>
      <c r="M35" s="95"/>
      <c r="N35" s="95"/>
    </row>
    <row r="36" spans="1:14" s="1" customFormat="1">
      <c r="A36" s="234">
        <v>1051</v>
      </c>
      <c r="B36" s="90" t="str">
        <f>VLOOKUP(A36,Fielddefinitions!A:B,2,FALSE)</f>
        <v>Does Trade Item Contain Latex</v>
      </c>
      <c r="C36" s="90" t="str">
        <f>VLOOKUP(A36,Fielddefinitions!A:R,18,FALSE)</f>
        <v>doesTradeItemContainLatex</v>
      </c>
      <c r="D36" s="90" t="str">
        <f>VLOOKUP(A36,Fielddefinitions!A:N,14,FALSE)</f>
        <v>No</v>
      </c>
      <c r="E36" s="95"/>
      <c r="F36" s="101"/>
      <c r="G36" s="101"/>
      <c r="H36" s="101"/>
      <c r="I36" s="120" t="s">
        <v>1544</v>
      </c>
      <c r="J36" s="99"/>
      <c r="K36" s="99"/>
      <c r="L36" s="95"/>
      <c r="M36" s="95"/>
      <c r="N36" s="95"/>
    </row>
    <row r="37" spans="1:14" s="1" customFormat="1">
      <c r="A37" s="234">
        <v>1054</v>
      </c>
      <c r="B37" s="90" t="str">
        <f>VLOOKUP(A37,Fielddefinitions!A:B,2,FALSE)</f>
        <v>MRI Compatibility Code</v>
      </c>
      <c r="C37" s="90" t="str">
        <f>VLOOKUP(A37,Fielddefinitions!A:R,18,FALSE)</f>
        <v>mRICompatibilityCode</v>
      </c>
      <c r="D37" s="90" t="str">
        <f>VLOOKUP(A37,Fielddefinitions!A:N,14,FALSE)</f>
        <v>No</v>
      </c>
      <c r="E37" s="95"/>
      <c r="F37" s="101"/>
      <c r="G37" s="101"/>
      <c r="H37" s="101"/>
      <c r="I37" s="120" t="s">
        <v>1544</v>
      </c>
      <c r="J37" s="99"/>
      <c r="K37" s="99"/>
      <c r="L37" s="95"/>
      <c r="M37" s="95"/>
      <c r="N37" s="95"/>
    </row>
    <row r="38" spans="1:14" s="1" customFormat="1" ht="25.5">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95"/>
      <c r="F38" s="101"/>
      <c r="G38" s="101"/>
      <c r="H38" s="101"/>
      <c r="I38" s="120" t="s">
        <v>1606</v>
      </c>
      <c r="J38" s="99"/>
      <c r="K38" s="99"/>
      <c r="L38" s="95"/>
      <c r="M38" s="95"/>
      <c r="N38" s="95"/>
    </row>
    <row r="39" spans="1:14" s="1" customFormat="1" ht="25.5">
      <c r="A39" s="234" t="s">
        <v>1463</v>
      </c>
      <c r="B39" s="90" t="str">
        <f>VLOOKUP(A39,Fielddefinitions!A:B,2,FALSE)</f>
        <v>Initial Sterilisation Prior to Use Code</v>
      </c>
      <c r="C39" s="90" t="str">
        <f>VLOOKUP(A39,Fielddefinitions!A:R,18,FALSE)</f>
        <v>initialSterilisationPriorToUseCode</v>
      </c>
      <c r="D39" s="90" t="str">
        <f>VLOOKUP(A39,Fielddefinitions!A:N,14,FALSE)</f>
        <v>No</v>
      </c>
      <c r="E39" s="95"/>
      <c r="F39" s="101"/>
      <c r="G39" s="101"/>
      <c r="H39" s="101"/>
      <c r="I39" s="120" t="s">
        <v>1606</v>
      </c>
      <c r="J39" s="99"/>
      <c r="K39" s="99"/>
      <c r="L39" s="95"/>
      <c r="M39" s="95"/>
      <c r="N39" s="95"/>
    </row>
    <row r="40" spans="1:14" s="1" customFormat="1" ht="25.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95"/>
      <c r="F40" s="101"/>
      <c r="G40" s="101"/>
      <c r="H40" s="101"/>
      <c r="I40" s="120" t="s">
        <v>1544</v>
      </c>
      <c r="J40" s="99"/>
      <c r="K40" s="99"/>
      <c r="L40" s="95"/>
      <c r="M40" s="95"/>
      <c r="N40" s="95"/>
    </row>
    <row r="41" spans="1:14" s="1" customFormat="1">
      <c r="A41" s="234">
        <v>1062</v>
      </c>
      <c r="B41" s="90" t="str">
        <f>VLOOKUP(A41,Fielddefinitions!A:B,2,FALSE)</f>
        <v>FDA Unit of use GTIN</v>
      </c>
      <c r="C41" s="90" t="str">
        <f>VLOOKUP(A41,Fielddefinitions!A:R,18,FALSE)</f>
        <v>fDAUnitOfUse</v>
      </c>
      <c r="D41" s="90" t="str">
        <f>VLOOKUP(A41,Fielddefinitions!A:N,14,FALSE)</f>
        <v>No</v>
      </c>
      <c r="E41" s="95"/>
      <c r="F41" s="101"/>
      <c r="G41" s="139"/>
      <c r="H41" s="139"/>
      <c r="I41" s="120" t="s">
        <v>1209</v>
      </c>
      <c r="J41" s="139"/>
      <c r="K41" s="99"/>
      <c r="L41" s="95"/>
      <c r="M41" s="95"/>
      <c r="N41" s="95"/>
    </row>
    <row r="42" spans="1:14" s="1" customFormat="1">
      <c r="A42" s="234">
        <v>1067</v>
      </c>
      <c r="B42" s="90" t="str">
        <f>VLOOKUP(A42,Fielddefinitions!A:B,2,FALSE)</f>
        <v>Brand Owner GLN</v>
      </c>
      <c r="C42" s="90" t="str">
        <f>VLOOKUP(A42,Fielddefinitions!A:R,18,FALSE)</f>
        <v>gln</v>
      </c>
      <c r="D42" s="90" t="str">
        <f>VLOOKUP(A42,Fielddefinitions!A:N,14,FALSE)</f>
        <v>No</v>
      </c>
      <c r="E42" s="95"/>
      <c r="F42" s="101"/>
      <c r="G42" s="101"/>
      <c r="H42" s="141"/>
      <c r="I42" s="120" t="s">
        <v>1544</v>
      </c>
      <c r="J42" s="99"/>
      <c r="K42" s="99"/>
      <c r="L42" s="95"/>
      <c r="M42" s="95"/>
      <c r="N42" s="95"/>
    </row>
    <row r="43" spans="1:14" s="1" customFormat="1">
      <c r="A43" s="234">
        <v>1068</v>
      </c>
      <c r="B43" s="90" t="str">
        <f>VLOOKUP(A43,Fielddefinitions!A:B,2,FALSE)</f>
        <v>Brand Owner Name</v>
      </c>
      <c r="C43" s="90" t="str">
        <f>VLOOKUP(A43,Fielddefinitions!A:R,18,FALSE)</f>
        <v>partyName</v>
      </c>
      <c r="D43" s="90" t="str">
        <f>VLOOKUP(A43,Fielddefinitions!A:N,14,FALSE)</f>
        <v>No</v>
      </c>
      <c r="E43" s="95"/>
      <c r="F43" s="101"/>
      <c r="G43" s="139"/>
      <c r="H43" s="139"/>
      <c r="I43" s="120" t="s">
        <v>1544</v>
      </c>
      <c r="J43" s="99"/>
      <c r="K43" s="99"/>
      <c r="L43" s="95"/>
      <c r="M43" s="95"/>
      <c r="N43" s="95"/>
    </row>
    <row r="44" spans="1:14" s="1" customFormat="1">
      <c r="A44" s="234">
        <v>2001</v>
      </c>
      <c r="B44" s="90" t="str">
        <f>VLOOKUP(A44,Fielddefinitions!A:B,2,FALSE)</f>
        <v>FDA GUDID Publish Date</v>
      </c>
      <c r="C44" s="90" t="str">
        <f>VLOOKUP(A44,Fielddefinitions!A:R,18,FALSE)</f>
        <v>udidFirstPublicationDateTime</v>
      </c>
      <c r="D44" s="90" t="str">
        <f>VLOOKUP(A44,Fielddefinitions!A:N,14,FALSE)</f>
        <v>No</v>
      </c>
      <c r="E44" s="95"/>
      <c r="F44" s="139"/>
      <c r="G44" s="139"/>
      <c r="H44" s="139"/>
      <c r="I44" s="120" t="s">
        <v>1209</v>
      </c>
      <c r="J44" s="139"/>
      <c r="K44" s="99"/>
      <c r="L44" s="95"/>
      <c r="M44" s="95"/>
      <c r="N44" s="95"/>
    </row>
    <row r="45" spans="1:14" s="1" customFormat="1">
      <c r="A45" s="234">
        <v>2002</v>
      </c>
      <c r="B45" s="90" t="str">
        <f>VLOOKUP(A45,Fielddefinitions!A:B,2,FALSE)</f>
        <v>Additional Party Identification</v>
      </c>
      <c r="C45" s="90" t="str">
        <f>VLOOKUP(A45,Fielddefinitions!A:R,18,FALSE)</f>
        <v>additionalPartyIdentification</v>
      </c>
      <c r="D45" s="90" t="str">
        <f>VLOOKUP(A45,Fielddefinitions!A:N,14,FALSE)</f>
        <v>No</v>
      </c>
      <c r="E45" s="95"/>
      <c r="F45" s="139"/>
      <c r="G45" s="139"/>
      <c r="H45" s="139"/>
      <c r="I45" s="120" t="s">
        <v>1209</v>
      </c>
      <c r="J45" s="139"/>
      <c r="K45" s="99"/>
      <c r="L45" s="95"/>
      <c r="M45" s="95"/>
      <c r="N45" s="95"/>
    </row>
    <row r="46" spans="1:14" s="1" customFormat="1">
      <c r="A46" s="234" t="s">
        <v>1179</v>
      </c>
      <c r="B46" s="90" t="str">
        <f>VLOOKUP(A46,Fielddefinitions!A:B,2,FALSE)</f>
        <v>Additional Party Identification Code</v>
      </c>
      <c r="C46" s="90" t="str">
        <f>VLOOKUP(A46,Fielddefinitions!A:R,18,FALSE)</f>
        <v>additionalPartyIdentificationTypeCode</v>
      </c>
      <c r="D46" s="90" t="str">
        <f>VLOOKUP(A46,Fielddefinitions!A:N,14,FALSE)</f>
        <v>Yes</v>
      </c>
      <c r="E46" s="95"/>
      <c r="F46" s="139"/>
      <c r="G46" s="139"/>
      <c r="H46" s="139"/>
      <c r="I46" s="120" t="s">
        <v>1209</v>
      </c>
      <c r="J46" s="139"/>
      <c r="K46" s="99"/>
      <c r="L46" s="95"/>
      <c r="M46" s="95"/>
      <c r="N46" s="95"/>
    </row>
    <row r="47" spans="1:14" s="1" customFormat="1" ht="25.5">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95"/>
      <c r="F47" s="139"/>
      <c r="G47" s="139"/>
      <c r="H47" s="139"/>
      <c r="I47" s="120" t="s">
        <v>1209</v>
      </c>
      <c r="J47" s="139"/>
      <c r="K47" s="99"/>
      <c r="L47" s="95"/>
      <c r="M47" s="95"/>
      <c r="N47" s="95"/>
    </row>
    <row r="48" spans="1:14" s="1" customFormat="1">
      <c r="A48" s="234">
        <v>2006</v>
      </c>
      <c r="B48" s="90" t="str">
        <f>VLOOKUP(A48,Fielddefinitions!A:B,2,FALSE)</f>
        <v>Direct Part Marking</v>
      </c>
      <c r="C48" s="90" t="str">
        <f>VLOOKUP(A48,Fielddefinitions!A:R,18,FALSE)</f>
        <v>directPartMarking</v>
      </c>
      <c r="D48" s="90" t="str">
        <f>VLOOKUP(A48,Fielddefinitions!A:N,14,FALSE)</f>
        <v>No</v>
      </c>
      <c r="E48" s="95"/>
      <c r="F48" s="139"/>
      <c r="G48" s="139"/>
      <c r="H48" s="139"/>
      <c r="I48" s="120" t="s">
        <v>1209</v>
      </c>
      <c r="J48" s="139"/>
      <c r="K48" s="99"/>
      <c r="L48" s="95"/>
      <c r="M48" s="95"/>
      <c r="N48" s="95"/>
    </row>
    <row r="49" spans="1:14" s="1" customFormat="1" ht="25.5">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95"/>
      <c r="F49" s="139"/>
      <c r="G49" s="139"/>
      <c r="H49" s="139"/>
      <c r="I49" s="120" t="s">
        <v>1209</v>
      </c>
      <c r="J49" s="139"/>
      <c r="K49" s="99"/>
      <c r="L49" s="95"/>
      <c r="M49" s="95"/>
      <c r="N49" s="95"/>
    </row>
    <row r="50" spans="1:14" s="1" customFormat="1">
      <c r="A50" s="234">
        <v>2010</v>
      </c>
      <c r="B50" s="90" t="str">
        <f>VLOOKUP(A50,Fielddefinitions!A:B,2,FALSE)</f>
        <v>FDA Medical Device Listing</v>
      </c>
      <c r="C50" s="90" t="str">
        <f>VLOOKUP(A50,Fielddefinitions!A:R,18,FALSE)</f>
        <v>fDAMedicalDeviceListing</v>
      </c>
      <c r="D50" s="90" t="str">
        <f>VLOOKUP(A50,Fielddefinitions!A:N,14,FALSE)</f>
        <v>No</v>
      </c>
      <c r="E50" s="95"/>
      <c r="F50" s="139"/>
      <c r="G50" s="139"/>
      <c r="H50" s="139"/>
      <c r="I50" s="120" t="s">
        <v>1209</v>
      </c>
      <c r="J50" s="139"/>
      <c r="K50" s="99"/>
      <c r="L50" s="95"/>
      <c r="M50" s="95"/>
      <c r="N50" s="95"/>
    </row>
    <row r="51" spans="1:14" s="1" customFormat="1">
      <c r="A51" s="234">
        <v>2012</v>
      </c>
      <c r="B51" s="90" t="str">
        <f>VLOOKUP(A51,Fielddefinitions!A:B,2,FALSE)</f>
        <v>Donation Identification Number Marked</v>
      </c>
      <c r="C51" s="90" t="str">
        <f>VLOOKUP(A51,Fielddefinitions!A:R,18,FALSE)</f>
        <v>donationIdentificationNumberMarked</v>
      </c>
      <c r="D51" s="90" t="str">
        <f>VLOOKUP(A51,Fielddefinitions!A:N,14,FALSE)</f>
        <v>No</v>
      </c>
      <c r="E51" s="95"/>
      <c r="F51" s="139"/>
      <c r="G51" s="139"/>
      <c r="H51" s="139"/>
      <c r="I51" s="120" t="s">
        <v>1209</v>
      </c>
      <c r="J51" s="139"/>
      <c r="K51" s="99"/>
      <c r="L51" s="95"/>
      <c r="M51" s="95"/>
      <c r="N51" s="95"/>
    </row>
    <row r="52" spans="1:14" s="1" customFormat="1" ht="25.5">
      <c r="A52" s="234">
        <v>2013</v>
      </c>
      <c r="B52" s="90" t="str">
        <f>VLOOKUP(A52,Fielddefinitions!A:B,2,FALSE)</f>
        <v>UDID Device Count</v>
      </c>
      <c r="C52" s="90" t="str">
        <f>VLOOKUP(A52,Fielddefinitions!A:R,18,FALSE)</f>
        <v>udidDeviceCount</v>
      </c>
      <c r="D52" s="90" t="str">
        <f>VLOOKUP(A52,Fielddefinitions!A:N,14,FALSE)</f>
        <v>No</v>
      </c>
      <c r="E52" s="95"/>
      <c r="F52" s="139"/>
      <c r="G52" s="139"/>
      <c r="H52" s="95"/>
      <c r="I52" s="120" t="s">
        <v>1606</v>
      </c>
      <c r="J52" s="139"/>
      <c r="K52" s="99"/>
      <c r="L52" s="95"/>
      <c r="M52" s="95"/>
      <c r="N52" s="95"/>
    </row>
    <row r="53" spans="1:14" s="1" customFormat="1">
      <c r="A53" s="234">
        <v>2028</v>
      </c>
      <c r="B53" s="90" t="str">
        <f>VLOOKUP(A53,Fielddefinitions!A:B,2,FALSE)</f>
        <v>DPM DI different from primary DI</v>
      </c>
      <c r="C53" s="90" t="str">
        <f>VLOOKUP(A53,Fielddefinitions!A:R,18,FALSE)</f>
        <v>N/A</v>
      </c>
      <c r="D53" s="90">
        <f>VLOOKUP(A53,Fielddefinitions!A:N,14,FALSE)</f>
        <v>0</v>
      </c>
      <c r="E53" s="95"/>
      <c r="F53" s="95"/>
      <c r="G53" s="139"/>
      <c r="H53" s="139"/>
      <c r="I53" s="120" t="s">
        <v>1209</v>
      </c>
      <c r="J53" s="99"/>
      <c r="K53" s="99"/>
      <c r="L53" s="95"/>
      <c r="M53" s="95"/>
      <c r="N53" s="95"/>
    </row>
    <row r="54" spans="1:14" s="1" customFormat="1" ht="25.5">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104"/>
      <c r="F54" s="139"/>
      <c r="G54" s="95"/>
      <c r="H54" s="102"/>
      <c r="I54" s="120" t="s">
        <v>1544</v>
      </c>
      <c r="J54" s="99"/>
      <c r="K54" s="99"/>
      <c r="L54" s="102"/>
      <c r="M54" s="99"/>
      <c r="N54" s="95"/>
    </row>
    <row r="55" spans="1:14" s="1" customFormat="1" ht="25.5">
      <c r="A55" s="234"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104"/>
      <c r="F55" s="139"/>
      <c r="G55" s="95"/>
      <c r="H55" s="102"/>
      <c r="I55" s="120" t="s">
        <v>1544</v>
      </c>
      <c r="J55" s="99"/>
      <c r="K55" s="99"/>
      <c r="L55" s="102"/>
      <c r="M55" s="99"/>
      <c r="N55" s="139"/>
    </row>
    <row r="56" spans="1:14" s="1" customFormat="1" ht="25.5">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c r="I56" s="120"/>
      <c r="J56" s="120"/>
      <c r="K56" s="99" t="s">
        <v>1907</v>
      </c>
    </row>
    <row r="57" spans="1:14" ht="26.25" thickBot="1">
      <c r="A57" s="235">
        <v>2055</v>
      </c>
      <c r="B57" s="91" t="str">
        <f>VLOOKUP(A57,Fielddefinitions!A:B,2,FALSE)</f>
        <v>Child Trade Item Identification</v>
      </c>
      <c r="C57" s="91" t="str">
        <f>VLOOKUP(A57,Fielddefinitions!A:R,18,FALSE)</f>
        <v>ChildTradeItem/gtin</v>
      </c>
      <c r="D57" s="91" t="str">
        <f>VLOOKUP(A57,Fielddefinitions!A:N,14,FALSE)</f>
        <v>No</v>
      </c>
      <c r="E57" s="91" t="s">
        <v>1903</v>
      </c>
      <c r="F57" s="91" t="s">
        <v>1823</v>
      </c>
      <c r="G57" s="91" t="s">
        <v>1901</v>
      </c>
      <c r="H57" s="91"/>
      <c r="I57" s="91" t="s">
        <v>1606</v>
      </c>
      <c r="J57" s="91" t="s">
        <v>1904</v>
      </c>
      <c r="K57" s="91" t="s">
        <v>1906</v>
      </c>
      <c r="L57" s="91" t="s">
        <v>1902</v>
      </c>
      <c r="M57" s="149"/>
      <c r="N57" s="149"/>
    </row>
  </sheetData>
  <sheetProtection insertColumns="0" insertRows="0" deleteColumns="0" deleteRows="0" sort="0" autoFilter="0"/>
  <autoFilter ref="A4:N57" xr:uid="{00000000-0009-0000-0000-000006000000}"/>
  <mergeCells count="1">
    <mergeCell ref="L1:N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B51FA-F9F6-4D9A-921F-0000BBFAF578}">
  <dimension ref="A1:N57"/>
  <sheetViews>
    <sheetView zoomScale="70" zoomScaleNormal="70" workbookViewId="0">
      <pane ySplit="4" topLeftCell="A5" activePane="bottomLeft" state="frozen"/>
      <selection pane="bottomLeft" activeCell="B5" sqref="B5"/>
    </sheetView>
  </sheetViews>
  <sheetFormatPr defaultRowHeight="15"/>
  <cols>
    <col min="1" max="1" width="12.140625" style="133" customWidth="1"/>
    <col min="2" max="2" width="50.42578125" customWidth="1"/>
    <col min="3" max="3" width="43" customWidth="1"/>
    <col min="4" max="4" width="10" customWidth="1"/>
    <col min="5" max="5" width="28" style="154" customWidth="1"/>
    <col min="6" max="6" width="20.28515625" style="154" customWidth="1"/>
    <col min="7" max="7" width="43" style="154" customWidth="1"/>
    <col min="8" max="8" width="21.7109375" style="154" customWidth="1"/>
    <col min="9" max="9" width="15" customWidth="1"/>
    <col min="10" max="10" width="23.28515625" style="154" customWidth="1"/>
    <col min="11" max="11" width="23.140625" style="263" customWidth="1"/>
    <col min="12" max="12" width="39.42578125" style="154" customWidth="1"/>
    <col min="13" max="13" width="36.42578125" style="154" customWidth="1"/>
  </cols>
  <sheetData>
    <row r="1" spans="1:13" ht="22.5" customHeight="1">
      <c r="A1" s="206" t="s">
        <v>2036</v>
      </c>
      <c r="L1" s="335" t="s">
        <v>1557</v>
      </c>
      <c r="M1" s="335"/>
    </row>
    <row r="2" spans="1:13" ht="66" customHeight="1">
      <c r="A2" s="206" t="s">
        <v>23</v>
      </c>
      <c r="L2" s="335"/>
      <c r="M2" s="335"/>
    </row>
    <row r="3" spans="1:13" ht="15.75" thickBot="1">
      <c r="L3" s="336"/>
      <c r="M3" s="336"/>
    </row>
    <row r="4" spans="1:13" ht="39" thickBot="1">
      <c r="A4" s="241" t="s">
        <v>7</v>
      </c>
      <c r="B4" s="248" t="s">
        <v>1434</v>
      </c>
      <c r="C4" s="248" t="s">
        <v>32</v>
      </c>
      <c r="D4" s="248" t="s">
        <v>1366</v>
      </c>
      <c r="E4" s="249" t="s">
        <v>2037</v>
      </c>
      <c r="F4" s="249" t="s">
        <v>2038</v>
      </c>
      <c r="G4" s="249" t="s">
        <v>2039</v>
      </c>
      <c r="H4" s="249" t="s">
        <v>2040</v>
      </c>
      <c r="I4" s="248" t="s">
        <v>2041</v>
      </c>
      <c r="J4" s="248" t="s">
        <v>2042</v>
      </c>
      <c r="K4" s="94" t="s">
        <v>1905</v>
      </c>
      <c r="L4" s="249" t="s">
        <v>2181</v>
      </c>
      <c r="M4" s="249" t="s">
        <v>2182</v>
      </c>
    </row>
    <row r="5" spans="1:13" ht="127.5">
      <c r="A5" s="234">
        <v>1001</v>
      </c>
      <c r="B5" s="90" t="str">
        <f>VLOOKUP(A5,Fielddefinitions!A:B,2,FALSE)</f>
        <v>Trade Item Identification GTIN</v>
      </c>
      <c r="C5" s="90" t="str">
        <f>VLOOKUP(A5,Fielddefinitions!A:R,18,FALSE)</f>
        <v>gtin</v>
      </c>
      <c r="D5" s="90" t="str">
        <f>VLOOKUP(A5,Fielddefinitions!A:N,14,FALSE)</f>
        <v>Yes</v>
      </c>
      <c r="E5" s="95" t="s">
        <v>2043</v>
      </c>
      <c r="F5" s="101" t="s">
        <v>1405</v>
      </c>
      <c r="G5" s="88" t="s">
        <v>1375</v>
      </c>
      <c r="H5" s="88" t="s">
        <v>1374</v>
      </c>
      <c r="I5" s="118" t="s">
        <v>1544</v>
      </c>
      <c r="J5" s="281" t="s">
        <v>2044</v>
      </c>
      <c r="K5" s="120" t="s">
        <v>1906</v>
      </c>
      <c r="L5" s="275" t="s">
        <v>2045</v>
      </c>
      <c r="M5" s="275" t="s">
        <v>2046</v>
      </c>
    </row>
    <row r="6" spans="1:13" ht="89.25">
      <c r="A6" s="234">
        <v>1003</v>
      </c>
      <c r="B6" s="90" t="str">
        <f>VLOOKUP(A6,Fielddefinitions!A:B,2,FALSE)</f>
        <v>Additional Trade Item Identification</v>
      </c>
      <c r="C6" s="90" t="str">
        <f>VLOOKUP(A6,Fielddefinitions!A:R,18,FALSE)</f>
        <v>additionalTradeItemIdentification</v>
      </c>
      <c r="D6" s="90" t="str">
        <f>VLOOKUP(A6,Fielddefinitions!A:N,14,FALSE)</f>
        <v>No</v>
      </c>
      <c r="E6" s="95" t="s">
        <v>2047</v>
      </c>
      <c r="F6" s="101" t="s">
        <v>90</v>
      </c>
      <c r="G6" s="88" t="s">
        <v>93</v>
      </c>
      <c r="H6" s="88" t="s">
        <v>1390</v>
      </c>
      <c r="I6" s="118" t="s">
        <v>1544</v>
      </c>
      <c r="J6" s="90">
        <v>15688984</v>
      </c>
      <c r="K6" s="120" t="s">
        <v>1906</v>
      </c>
      <c r="L6" s="283" t="s">
        <v>2048</v>
      </c>
      <c r="M6" s="275" t="s">
        <v>2049</v>
      </c>
    </row>
    <row r="7" spans="1:13" ht="63.75">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95" t="s">
        <v>2050</v>
      </c>
      <c r="F7" s="275" t="s">
        <v>1827</v>
      </c>
      <c r="G7" s="88" t="s">
        <v>1376</v>
      </c>
      <c r="H7" s="88" t="s">
        <v>99</v>
      </c>
      <c r="I7" s="118" t="s">
        <v>1544</v>
      </c>
      <c r="J7" s="88" t="s">
        <v>2051</v>
      </c>
      <c r="K7" s="120" t="s">
        <v>1906</v>
      </c>
      <c r="L7" s="88" t="s">
        <v>2052</v>
      </c>
      <c r="M7" s="95" t="s">
        <v>2053</v>
      </c>
    </row>
    <row r="8" spans="1:13" ht="63.75">
      <c r="A8" s="234">
        <v>1004</v>
      </c>
      <c r="B8" s="90" t="str">
        <f>VLOOKUP(A8,Fielddefinitions!A:B,2,FALSE)</f>
        <v>Target Market Country Code</v>
      </c>
      <c r="C8" s="90" t="str">
        <f>VLOOKUP(A8,Fielddefinitions!A:R,18,FALSE)</f>
        <v>targetMarketCountryCode</v>
      </c>
      <c r="D8" s="90" t="str">
        <f>VLOOKUP(A8,Fielddefinitions!A:N,14,FALSE)</f>
        <v>Yes</v>
      </c>
      <c r="E8" s="95" t="s">
        <v>2054</v>
      </c>
      <c r="F8" s="275" t="s">
        <v>1827</v>
      </c>
      <c r="G8" s="88" t="s">
        <v>1212</v>
      </c>
      <c r="H8" s="88" t="s">
        <v>51</v>
      </c>
      <c r="I8" s="118" t="s">
        <v>1544</v>
      </c>
      <c r="J8" s="98" t="s">
        <v>2055</v>
      </c>
      <c r="K8" s="120" t="s">
        <v>1906</v>
      </c>
      <c r="L8" s="133" t="s">
        <v>2056</v>
      </c>
      <c r="M8" s="275" t="s">
        <v>2053</v>
      </c>
    </row>
    <row r="9" spans="1:13" ht="63.75">
      <c r="A9" s="236">
        <v>1005</v>
      </c>
      <c r="B9" s="90" t="str">
        <f>VLOOKUP(A9,Fielddefinitions!A:B,2,FALSE)</f>
        <v>Trade Item Unit Descriptor</v>
      </c>
      <c r="C9" s="90" t="str">
        <f>VLOOKUP(A9,Fielddefinitions!A:R,18,FALSE)</f>
        <v>tradeItemUnitDescriptorCode</v>
      </c>
      <c r="D9" s="90" t="str">
        <f>VLOOKUP(A9,Fielddefinitions!A:N,14,FALSE)</f>
        <v>Yes</v>
      </c>
      <c r="E9" s="95" t="s">
        <v>2057</v>
      </c>
      <c r="F9" s="275" t="s">
        <v>1827</v>
      </c>
      <c r="G9" s="88" t="s">
        <v>1377</v>
      </c>
      <c r="H9" s="88" t="s">
        <v>99</v>
      </c>
      <c r="I9" s="118" t="s">
        <v>1544</v>
      </c>
      <c r="J9" s="88" t="s">
        <v>2058</v>
      </c>
      <c r="K9" s="120" t="s">
        <v>1906</v>
      </c>
      <c r="L9" s="275" t="s">
        <v>2059</v>
      </c>
      <c r="M9" s="275" t="s">
        <v>2053</v>
      </c>
    </row>
    <row r="10" spans="1:13" ht="38.25">
      <c r="A10" s="234">
        <v>1006</v>
      </c>
      <c r="B10" s="90" t="str">
        <f>VLOOKUP(A10,Fielddefinitions!A:B,2,FALSE)</f>
        <v>Is Trade Item A Base Unit</v>
      </c>
      <c r="C10" s="90" t="str">
        <f>VLOOKUP(A10,Fielddefinitions!A:R,18,FALSE)</f>
        <v>isTradeItemABaseUnit</v>
      </c>
      <c r="D10" s="90" t="str">
        <f>VLOOKUP(A10,Fielddefinitions!A:N,14,FALSE)</f>
        <v>Yes</v>
      </c>
      <c r="E10" s="95" t="s">
        <v>2060</v>
      </c>
      <c r="F10" s="275" t="s">
        <v>64</v>
      </c>
      <c r="G10" s="88" t="s">
        <v>1379</v>
      </c>
      <c r="H10" s="88" t="s">
        <v>1364</v>
      </c>
      <c r="I10" s="118" t="s">
        <v>1544</v>
      </c>
      <c r="J10" s="98" t="s">
        <v>3</v>
      </c>
      <c r="K10" s="120" t="s">
        <v>1906</v>
      </c>
      <c r="L10" s="275" t="s">
        <v>2061</v>
      </c>
      <c r="M10" s="275" t="s">
        <v>2062</v>
      </c>
    </row>
    <row r="11" spans="1:13" ht="127.5">
      <c r="A11" s="234">
        <v>1007</v>
      </c>
      <c r="B11" s="90" t="str">
        <f>VLOOKUP(A11,Fielddefinitions!A:B,2,FALSE)</f>
        <v>Is Trade Item A Consumer Unit</v>
      </c>
      <c r="C11" s="90" t="str">
        <f>VLOOKUP(A11,Fielddefinitions!A:R,18,FALSE)</f>
        <v>isTradeItemAConsumerUnit</v>
      </c>
      <c r="D11" s="90" t="str">
        <f>VLOOKUP(A11,Fielddefinitions!A:N,14,FALSE)</f>
        <v>Yes</v>
      </c>
      <c r="E11" s="95" t="s">
        <v>2063</v>
      </c>
      <c r="F11" s="275" t="s">
        <v>64</v>
      </c>
      <c r="G11" s="88" t="s">
        <v>1380</v>
      </c>
      <c r="H11" s="88" t="s">
        <v>1364</v>
      </c>
      <c r="I11" s="118" t="s">
        <v>1544</v>
      </c>
      <c r="J11" s="98" t="s">
        <v>3</v>
      </c>
      <c r="K11" s="120" t="s">
        <v>1906</v>
      </c>
      <c r="L11" s="275" t="s">
        <v>2064</v>
      </c>
      <c r="M11" s="275" t="s">
        <v>2062</v>
      </c>
    </row>
    <row r="12" spans="1:13" ht="114.75">
      <c r="A12" s="234">
        <v>1008</v>
      </c>
      <c r="B12" s="90" t="str">
        <f>VLOOKUP(A12,Fielddefinitions!A:B,2,FALSE)</f>
        <v>Is Trade Item An Orderable Unit</v>
      </c>
      <c r="C12" s="90" t="str">
        <f>VLOOKUP(A12,Fielddefinitions!A:R,18,FALSE)</f>
        <v>isTradeItemAnOrderableUnit</v>
      </c>
      <c r="D12" s="90" t="str">
        <f>VLOOKUP(A12,Fielddefinitions!A:N,14,FALSE)</f>
        <v>Yes</v>
      </c>
      <c r="E12" s="95" t="s">
        <v>2065</v>
      </c>
      <c r="F12" s="275" t="s">
        <v>64</v>
      </c>
      <c r="G12" s="88" t="s">
        <v>1381</v>
      </c>
      <c r="H12" s="88" t="s">
        <v>1364</v>
      </c>
      <c r="I12" s="118" t="s">
        <v>1544</v>
      </c>
      <c r="J12" s="98" t="s">
        <v>3</v>
      </c>
      <c r="K12" s="120" t="s">
        <v>1906</v>
      </c>
      <c r="L12" s="275" t="s">
        <v>2066</v>
      </c>
      <c r="M12" s="275" t="s">
        <v>2062</v>
      </c>
    </row>
    <row r="13" spans="1:13" ht="76.5">
      <c r="A13" s="234">
        <v>1009</v>
      </c>
      <c r="B13" s="90" t="str">
        <f>VLOOKUP(A13,Fielddefinitions!A:B,2,FALSE)</f>
        <v>Is Trade Item A Despatch Unit</v>
      </c>
      <c r="C13" s="90" t="str">
        <f>VLOOKUP(A13,Fielddefinitions!A:R,18,FALSE)</f>
        <v>isTradeItemADespatchUnit</v>
      </c>
      <c r="D13" s="90" t="str">
        <f>VLOOKUP(A13,Fielddefinitions!A:N,14,FALSE)</f>
        <v>Yes</v>
      </c>
      <c r="E13" s="95" t="s">
        <v>2067</v>
      </c>
      <c r="F13" s="275" t="s">
        <v>64</v>
      </c>
      <c r="G13" s="88" t="s">
        <v>1382</v>
      </c>
      <c r="H13" s="88" t="s">
        <v>1364</v>
      </c>
      <c r="I13" s="118" t="s">
        <v>1544</v>
      </c>
      <c r="J13" s="98" t="s">
        <v>3</v>
      </c>
      <c r="K13" s="120" t="s">
        <v>1906</v>
      </c>
      <c r="L13" s="275" t="s">
        <v>2068</v>
      </c>
      <c r="M13" s="275" t="s">
        <v>2062</v>
      </c>
    </row>
    <row r="14" spans="1:13" ht="63.75">
      <c r="A14" s="234">
        <v>1010</v>
      </c>
      <c r="B14" s="90" t="str">
        <f>VLOOKUP(A14,Fielddefinitions!A:B,2,FALSE)</f>
        <v>Is Trade Item An Invoice Unit</v>
      </c>
      <c r="C14" s="90" t="str">
        <f>VLOOKUP(A14,Fielddefinitions!A:R,18,FALSE)</f>
        <v>isTradeItemAnInvoiceUnit</v>
      </c>
      <c r="D14" s="90" t="str">
        <f>VLOOKUP(A14,Fielddefinitions!A:N,14,FALSE)</f>
        <v>Yes</v>
      </c>
      <c r="E14" s="95" t="s">
        <v>2069</v>
      </c>
      <c r="F14" s="275" t="s">
        <v>64</v>
      </c>
      <c r="G14" s="88" t="s">
        <v>1383</v>
      </c>
      <c r="H14" s="88" t="s">
        <v>1364</v>
      </c>
      <c r="I14" s="118" t="s">
        <v>1544</v>
      </c>
      <c r="J14" s="98" t="s">
        <v>3</v>
      </c>
      <c r="K14" s="120" t="s">
        <v>1906</v>
      </c>
      <c r="L14" s="275" t="s">
        <v>2070</v>
      </c>
      <c r="M14" s="275" t="s">
        <v>2062</v>
      </c>
    </row>
    <row r="15" spans="1:13" ht="63.75">
      <c r="A15" s="234">
        <v>1011</v>
      </c>
      <c r="B15" s="90" t="str">
        <f>VLOOKUP(A15,Fielddefinitions!A:B,2,FALSE)</f>
        <v>Is Trade Item A Variable Unit</v>
      </c>
      <c r="C15" s="90" t="str">
        <f>VLOOKUP(A15,Fielddefinitions!A:R,18,FALSE)</f>
        <v>isTradeItemAVariableUnit</v>
      </c>
      <c r="D15" s="90" t="str">
        <f>VLOOKUP(A15,Fielddefinitions!A:N,14,FALSE)</f>
        <v>Yes</v>
      </c>
      <c r="E15" s="95" t="s">
        <v>2071</v>
      </c>
      <c r="F15" s="275" t="s">
        <v>64</v>
      </c>
      <c r="G15" s="88" t="s">
        <v>1378</v>
      </c>
      <c r="H15" s="88" t="s">
        <v>1364</v>
      </c>
      <c r="I15" s="118" t="s">
        <v>1544</v>
      </c>
      <c r="J15" s="98" t="s">
        <v>2</v>
      </c>
      <c r="K15" s="120" t="s">
        <v>1906</v>
      </c>
      <c r="L15" s="275" t="s">
        <v>2072</v>
      </c>
      <c r="M15" s="275" t="s">
        <v>2062</v>
      </c>
    </row>
    <row r="16" spans="1:13" ht="63.75">
      <c r="A16" s="234">
        <v>1013</v>
      </c>
      <c r="B16" s="90" t="str">
        <f>VLOOKUP(A16,Fielddefinitions!A:B,2,FALSE)</f>
        <v>Effective Date Time</v>
      </c>
      <c r="C16" s="90" t="str">
        <f>VLOOKUP(A16,Fielddefinitions!A:R,18,FALSE)</f>
        <v>effectiveDateTime</v>
      </c>
      <c r="D16" s="90" t="str">
        <f>VLOOKUP(A16,Fielddefinitions!A:N,14,FALSE)</f>
        <v>Yes</v>
      </c>
      <c r="E16" s="95" t="s">
        <v>2073</v>
      </c>
      <c r="F16" s="101" t="s">
        <v>2074</v>
      </c>
      <c r="G16" s="88" t="s">
        <v>2075</v>
      </c>
      <c r="H16" s="107"/>
      <c r="I16" s="118" t="s">
        <v>1544</v>
      </c>
      <c r="J16" s="88" t="s">
        <v>2076</v>
      </c>
      <c r="K16" s="120" t="s">
        <v>1906</v>
      </c>
      <c r="L16" s="275" t="s">
        <v>2077</v>
      </c>
      <c r="M16" s="275" t="s">
        <v>2078</v>
      </c>
    </row>
    <row r="17" spans="1:14" ht="25.5">
      <c r="A17" s="234">
        <v>1017</v>
      </c>
      <c r="B17" s="90" t="str">
        <f>VLOOKUP(A17,Fielddefinitions!A:B,2,FALSE)</f>
        <v>Start Availability Date Time</v>
      </c>
      <c r="C17" s="90" t="str">
        <f>VLOOKUP(A17,Fielddefinitions!A:R,18,FALSE)</f>
        <v>startAvailabilityDateTime</v>
      </c>
      <c r="D17" s="90" t="str">
        <f>VLOOKUP(A17,Fielddefinitions!A:N,14,FALSE)</f>
        <v>Yes</v>
      </c>
      <c r="E17" s="95" t="s">
        <v>2079</v>
      </c>
      <c r="F17" s="101" t="s">
        <v>2074</v>
      </c>
      <c r="G17" s="88" t="s">
        <v>1484</v>
      </c>
      <c r="H17" s="107"/>
      <c r="I17" s="118" t="s">
        <v>1544</v>
      </c>
      <c r="J17" s="88" t="s">
        <v>2076</v>
      </c>
      <c r="K17" s="120" t="s">
        <v>1906</v>
      </c>
      <c r="L17" s="133" t="s">
        <v>2080</v>
      </c>
      <c r="M17" s="275"/>
    </row>
    <row r="18" spans="1:14" ht="51">
      <c r="A18" s="234">
        <v>1018</v>
      </c>
      <c r="B18" s="90" t="str">
        <f>VLOOKUP(A18,Fielddefinitions!A:B,2,FALSE)</f>
        <v>End Availability Date Time</v>
      </c>
      <c r="C18" s="90" t="str">
        <f>VLOOKUP(A18,Fielddefinitions!A:R,18,FALSE)</f>
        <v>endAvailabilityDateTime</v>
      </c>
      <c r="D18" s="90" t="str">
        <f>VLOOKUP(A18,Fielddefinitions!A:N,14,FALSE)</f>
        <v>No</v>
      </c>
      <c r="E18" s="95" t="s">
        <v>2081</v>
      </c>
      <c r="F18" s="101" t="s">
        <v>2074</v>
      </c>
      <c r="G18" s="88" t="s">
        <v>88</v>
      </c>
      <c r="H18" s="107"/>
      <c r="I18" s="118" t="s">
        <v>1606</v>
      </c>
      <c r="J18" s="88" t="s">
        <v>2076</v>
      </c>
      <c r="K18" s="120" t="s">
        <v>1906</v>
      </c>
      <c r="L18" s="133" t="s">
        <v>2082</v>
      </c>
      <c r="M18" s="275" t="s">
        <v>2083</v>
      </c>
    </row>
    <row r="19" spans="1:14" ht="255">
      <c r="A19" s="234">
        <v>1019</v>
      </c>
      <c r="B19" s="90" t="str">
        <f>VLOOKUP(A19,Fielddefinitions!A:B,2,FALSE)</f>
        <v>Global Product Classification: GPC Brick</v>
      </c>
      <c r="C19" s="90" t="str">
        <f>VLOOKUP(A19,Fielddefinitions!A:R,18,FALSE)</f>
        <v>gpcCategoryCode</v>
      </c>
      <c r="D19" s="90" t="str">
        <f>VLOOKUP(A19,Fielddefinitions!A:N,14,FALSE)</f>
        <v>Yes</v>
      </c>
      <c r="E19" s="95" t="s">
        <v>2084</v>
      </c>
      <c r="F19" s="275" t="s">
        <v>1827</v>
      </c>
      <c r="G19" s="88" t="s">
        <v>1387</v>
      </c>
      <c r="H19" s="88" t="s">
        <v>2085</v>
      </c>
      <c r="I19" s="118" t="s">
        <v>1544</v>
      </c>
      <c r="J19" s="98">
        <v>10005844</v>
      </c>
      <c r="K19" s="120" t="s">
        <v>1906</v>
      </c>
      <c r="L19" s="275" t="s">
        <v>2086</v>
      </c>
      <c r="M19" s="275" t="s">
        <v>2053</v>
      </c>
    </row>
    <row r="20" spans="1:14" ht="63.75">
      <c r="A20" s="234">
        <v>1020</v>
      </c>
      <c r="B20" s="90" t="str">
        <f>VLOOKUP(A20,Fielddefinitions!A:B,2,FALSE)</f>
        <v>Information Provider GLN</v>
      </c>
      <c r="C20" s="90" t="str">
        <f>VLOOKUP(A20,Fielddefinitions!A:R,18,FALSE)</f>
        <v>gln</v>
      </c>
      <c r="D20" s="90" t="str">
        <f>VLOOKUP(A20,Fielddefinitions!A:N,14,FALSE)</f>
        <v>Yes</v>
      </c>
      <c r="E20" s="95" t="s">
        <v>2087</v>
      </c>
      <c r="F20" s="101" t="s">
        <v>1405</v>
      </c>
      <c r="G20" s="88" t="s">
        <v>1389</v>
      </c>
      <c r="H20" s="88" t="s">
        <v>42</v>
      </c>
      <c r="I20" s="118" t="s">
        <v>1544</v>
      </c>
      <c r="J20" s="271">
        <v>6400001999992</v>
      </c>
      <c r="K20" s="120" t="s">
        <v>1906</v>
      </c>
      <c r="L20" s="283" t="s">
        <v>2088</v>
      </c>
      <c r="M20" s="275" t="s">
        <v>2089</v>
      </c>
    </row>
    <row r="21" spans="1:14" ht="51">
      <c r="A21" s="109" t="s">
        <v>1480</v>
      </c>
      <c r="B21" s="90" t="str">
        <f>VLOOKUP(A21,Fielddefinitions!A:B,2,FALSE)</f>
        <v>Information Provider Name</v>
      </c>
      <c r="C21" s="90" t="str">
        <f>VLOOKUP(A21,Fielddefinitions!A:R,18,FALSE)</f>
        <v>partyName</v>
      </c>
      <c r="D21" s="90" t="str">
        <f>VLOOKUP(A21,Fielddefinitions!A:N,14,FALSE)</f>
        <v>Yes</v>
      </c>
      <c r="E21" s="95" t="s">
        <v>2090</v>
      </c>
      <c r="F21" s="101" t="s">
        <v>90</v>
      </c>
      <c r="G21" s="88" t="s">
        <v>1388</v>
      </c>
      <c r="H21" s="88" t="s">
        <v>42</v>
      </c>
      <c r="I21" s="118" t="s">
        <v>1544</v>
      </c>
      <c r="J21" s="98" t="s">
        <v>2091</v>
      </c>
      <c r="K21" s="120" t="s">
        <v>1906</v>
      </c>
      <c r="L21" s="284" t="s">
        <v>2092</v>
      </c>
      <c r="M21" s="284"/>
    </row>
    <row r="22" spans="1:14" ht="76.5">
      <c r="A22" s="234">
        <v>1021</v>
      </c>
      <c r="B22" s="90" t="str">
        <f>VLOOKUP(A22,Fielddefinitions!A:B,2,FALSE)</f>
        <v>Brand Name</v>
      </c>
      <c r="C22" s="90" t="str">
        <f>VLOOKUP(A22,Fielddefinitions!A:R,18,FALSE)</f>
        <v>brandName</v>
      </c>
      <c r="D22" s="90" t="str">
        <f>VLOOKUP(A22,Fielddefinitions!A:N,14,FALSE)</f>
        <v>No</v>
      </c>
      <c r="E22" s="95" t="s">
        <v>2093</v>
      </c>
      <c r="F22" s="101" t="s">
        <v>90</v>
      </c>
      <c r="G22" s="88" t="s">
        <v>1391</v>
      </c>
      <c r="H22" s="88" t="s">
        <v>102</v>
      </c>
      <c r="I22" s="118" t="s">
        <v>1544</v>
      </c>
      <c r="J22" s="98" t="s">
        <v>2094</v>
      </c>
      <c r="K22" s="120" t="s">
        <v>1906</v>
      </c>
      <c r="L22" s="283" t="s">
        <v>2095</v>
      </c>
      <c r="M22" s="275" t="s">
        <v>2096</v>
      </c>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01"/>
      <c r="G23" s="139"/>
      <c r="H23" s="101"/>
      <c r="I23" s="118" t="s">
        <v>1209</v>
      </c>
      <c r="J23" s="101"/>
      <c r="K23" s="293"/>
      <c r="L23" s="101"/>
      <c r="M23" s="101"/>
      <c r="N23" s="101"/>
    </row>
    <row r="24" spans="1:14" ht="100.9" customHeight="1">
      <c r="A24" s="236">
        <v>1024</v>
      </c>
      <c r="B24" s="90" t="str">
        <f>VLOOKUP(A24,Fielddefinitions!A:B,2,FALSE)</f>
        <v>Additional Trade Item Description</v>
      </c>
      <c r="C24" s="90" t="str">
        <f>VLOOKUP(A24,Fielddefinitions!A:R,18,FALSE)</f>
        <v>additionalTradeItemDescription</v>
      </c>
      <c r="D24" s="90" t="str">
        <f>VLOOKUP(A24,Fielddefinitions!A:N,14,FALSE)</f>
        <v>No</v>
      </c>
      <c r="E24" s="95" t="s">
        <v>2097</v>
      </c>
      <c r="F24" s="101" t="s">
        <v>90</v>
      </c>
      <c r="G24" s="88" t="s">
        <v>2098</v>
      </c>
      <c r="H24" s="88" t="s">
        <v>1502</v>
      </c>
      <c r="I24" s="118" t="s">
        <v>1540</v>
      </c>
      <c r="J24" s="99" t="s">
        <v>2099</v>
      </c>
      <c r="K24" s="120" t="s">
        <v>1906</v>
      </c>
      <c r="L24" s="283" t="s">
        <v>2100</v>
      </c>
      <c r="M24" s="275" t="s">
        <v>2101</v>
      </c>
    </row>
    <row r="25" spans="1:14" ht="51">
      <c r="A25" s="115" t="s">
        <v>1147</v>
      </c>
      <c r="B25" s="90" t="str">
        <f>VLOOKUP(A25,Fielddefinitions!A:B,2,FALSE)</f>
        <v>Additional Trade Item Description - Language Code</v>
      </c>
      <c r="C25" s="90" t="str">
        <f>VLOOKUP(A25,Fielddefinitions!A:R,18,FALSE)</f>
        <v>languageCode</v>
      </c>
      <c r="D25" s="90" t="str">
        <f>VLOOKUP(A25,Fielddefinitions!A:N,14,FALSE)</f>
        <v>No</v>
      </c>
      <c r="E25" s="95" t="s">
        <v>2102</v>
      </c>
      <c r="F25" s="275" t="s">
        <v>1827</v>
      </c>
      <c r="G25" s="88" t="s">
        <v>106</v>
      </c>
      <c r="H25" s="88" t="s">
        <v>1398</v>
      </c>
      <c r="I25" s="118" t="s">
        <v>1540</v>
      </c>
      <c r="J25" s="98" t="s">
        <v>2103</v>
      </c>
      <c r="K25" s="120" t="s">
        <v>1906</v>
      </c>
      <c r="L25" s="133" t="s">
        <v>2104</v>
      </c>
      <c r="M25" s="275" t="s">
        <v>2053</v>
      </c>
    </row>
    <row r="26" spans="1:14" ht="267.75">
      <c r="A26" s="234">
        <v>1027</v>
      </c>
      <c r="B26" s="90" t="str">
        <f>VLOOKUP(A26,Fielddefinitions!A:B,2,FALSE)</f>
        <v>Trade Item Description</v>
      </c>
      <c r="C26" s="90" t="str">
        <f>VLOOKUP(A26,Fielddefinitions!A:R,18,FALSE)</f>
        <v>tradeItemDescription</v>
      </c>
      <c r="D26" s="90" t="str">
        <f>VLOOKUP(A26,Fielddefinitions!A:N,14,FALSE)</f>
        <v>No</v>
      </c>
      <c r="E26" s="95" t="s">
        <v>2105</v>
      </c>
      <c r="F26" s="101" t="s">
        <v>90</v>
      </c>
      <c r="G26" s="117" t="s">
        <v>1645</v>
      </c>
      <c r="H26" s="107"/>
      <c r="I26" s="118" t="s">
        <v>1544</v>
      </c>
      <c r="J26" s="120" t="s">
        <v>2106</v>
      </c>
      <c r="K26" s="120" t="s">
        <v>1906</v>
      </c>
      <c r="L26" s="283" t="s">
        <v>2107</v>
      </c>
      <c r="M26" s="275" t="s">
        <v>2108</v>
      </c>
    </row>
    <row r="27" spans="1:14" ht="51">
      <c r="A27" s="239" t="s">
        <v>1646</v>
      </c>
      <c r="B27" s="90" t="str">
        <f>VLOOKUP(A27,Fielddefinitions!A:B,2,FALSE)</f>
        <v>Trade Item Description - Language Code</v>
      </c>
      <c r="C27" s="90" t="str">
        <f>VLOOKUP(A27,Fielddefinitions!A:R,18,FALSE)</f>
        <v>languageCode</v>
      </c>
      <c r="D27" s="90" t="str">
        <f>VLOOKUP(A27,Fielddefinitions!A:N,14,FALSE)</f>
        <v>No</v>
      </c>
      <c r="E27" s="95" t="s">
        <v>2102</v>
      </c>
      <c r="F27" s="275" t="s">
        <v>1827</v>
      </c>
      <c r="G27" s="88" t="s">
        <v>106</v>
      </c>
      <c r="H27" s="88" t="s">
        <v>1398</v>
      </c>
      <c r="I27" s="118" t="s">
        <v>1544</v>
      </c>
      <c r="J27" s="98" t="s">
        <v>2103</v>
      </c>
      <c r="K27" s="120" t="s">
        <v>1906</v>
      </c>
      <c r="L27" s="133" t="s">
        <v>2109</v>
      </c>
      <c r="M27" s="275" t="s">
        <v>2053</v>
      </c>
    </row>
    <row r="28" spans="1:14" ht="153">
      <c r="A28" s="234">
        <v>1031</v>
      </c>
      <c r="B28" s="90" t="str">
        <f>VLOOKUP(A28,Fielddefinitions!A:B,2,FALSE)</f>
        <v>Has Batch Number</v>
      </c>
      <c r="C28" s="90" t="str">
        <f>VLOOKUP(A28,Fielddefinitions!A:R,18,FALSE)</f>
        <v>hasBatchNumber</v>
      </c>
      <c r="D28" s="90" t="str">
        <f>VLOOKUP(A28,Fielddefinitions!A:N,14,FALSE)</f>
        <v>No</v>
      </c>
      <c r="E28" s="95" t="s">
        <v>2110</v>
      </c>
      <c r="F28" s="275" t="s">
        <v>64</v>
      </c>
      <c r="G28" s="88" t="s">
        <v>1276</v>
      </c>
      <c r="H28" s="88" t="s">
        <v>1364</v>
      </c>
      <c r="I28" s="118" t="s">
        <v>1544</v>
      </c>
      <c r="J28" s="98" t="s">
        <v>3</v>
      </c>
      <c r="K28" s="99" t="s">
        <v>1906</v>
      </c>
      <c r="L28" s="275" t="s">
        <v>2111</v>
      </c>
      <c r="M28" s="275" t="s">
        <v>2062</v>
      </c>
    </row>
    <row r="29" spans="1:14" ht="102">
      <c r="A29" s="234">
        <v>1032</v>
      </c>
      <c r="B29" s="90" t="str">
        <f>VLOOKUP(A29,Fielddefinitions!A:B,2,FALSE)</f>
        <v>Serial Number Location Code</v>
      </c>
      <c r="C29" s="90" t="str">
        <f>VLOOKUP(A29,Fielddefinitions!A:R,18,FALSE)</f>
        <v>serialNumberLocationCode</v>
      </c>
      <c r="D29" s="90" t="str">
        <f>VLOOKUP(A29,Fielddefinitions!A:N,14,FALSE)</f>
        <v>No</v>
      </c>
      <c r="E29" s="95" t="s">
        <v>2112</v>
      </c>
      <c r="F29" s="275" t="s">
        <v>1827</v>
      </c>
      <c r="G29" s="88" t="s">
        <v>1277</v>
      </c>
      <c r="H29" s="88" t="s">
        <v>1404</v>
      </c>
      <c r="I29" s="118" t="s">
        <v>1544</v>
      </c>
      <c r="J29" s="88" t="s">
        <v>1062</v>
      </c>
      <c r="K29" s="99" t="s">
        <v>1906</v>
      </c>
      <c r="L29" s="88" t="s">
        <v>2113</v>
      </c>
      <c r="M29" s="275" t="s">
        <v>2114</v>
      </c>
    </row>
    <row r="30" spans="1:14" s="1" customFormat="1">
      <c r="A30" s="234">
        <v>1037</v>
      </c>
      <c r="B30" s="90" t="str">
        <f>VLOOKUP(A30,Fielddefinitions!A:B,2,FALSE)</f>
        <v>Net Content</v>
      </c>
      <c r="C30" s="90" t="str">
        <f>VLOOKUP(A30,Fielddefinitions!A:R,18,FALSE)</f>
        <v>netContent</v>
      </c>
      <c r="D30" s="90" t="str">
        <f>VLOOKUP(A30,Fielddefinitions!A:N,14,FALSE)</f>
        <v>No</v>
      </c>
      <c r="E30" s="101"/>
      <c r="F30" s="101"/>
      <c r="G30" s="139"/>
      <c r="H30" s="101"/>
      <c r="I30" s="118" t="s">
        <v>1209</v>
      </c>
      <c r="J30" s="101"/>
      <c r="K30" s="138"/>
      <c r="L30" s="101"/>
      <c r="M30" s="101"/>
      <c r="N30" s="101"/>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101"/>
      <c r="G31" s="139"/>
      <c r="H31" s="101"/>
      <c r="I31" s="118" t="s">
        <v>1209</v>
      </c>
      <c r="J31" s="101"/>
      <c r="K31" s="138"/>
      <c r="L31" s="101"/>
      <c r="M31" s="101"/>
      <c r="N31" s="101"/>
    </row>
    <row r="32" spans="1:14" ht="51">
      <c r="A32" s="234">
        <v>1048</v>
      </c>
      <c r="B32" s="90" t="str">
        <f>VLOOKUP(A32,Fielddefinitions!A:B,2,FALSE)</f>
        <v>Trade Item Date On Packaging Type Code</v>
      </c>
      <c r="C32" s="90" t="str">
        <f>VLOOKUP(A32,Fielddefinitions!A:R,18,FALSE)</f>
        <v>tradeItemDateOnPackagingTypeCode</v>
      </c>
      <c r="D32" s="90" t="str">
        <f>VLOOKUP(A32,Fielddefinitions!A:N,14,FALSE)</f>
        <v>No</v>
      </c>
      <c r="E32" s="95" t="s">
        <v>2115</v>
      </c>
      <c r="F32" s="275" t="s">
        <v>1827</v>
      </c>
      <c r="G32" s="88" t="s">
        <v>1278</v>
      </c>
      <c r="H32" s="88" t="s">
        <v>1397</v>
      </c>
      <c r="I32" s="118" t="s">
        <v>1544</v>
      </c>
      <c r="J32" s="88" t="s">
        <v>1063</v>
      </c>
      <c r="K32" s="99" t="s">
        <v>1907</v>
      </c>
      <c r="L32" s="133" t="s">
        <v>2116</v>
      </c>
      <c r="M32" s="275" t="s">
        <v>2053</v>
      </c>
    </row>
    <row r="33" spans="1:13" ht="38.25">
      <c r="A33" s="234">
        <v>1049</v>
      </c>
      <c r="B33" s="90" t="str">
        <f>VLOOKUP(A33,Fielddefinitions!A:B,2,FALSE)</f>
        <v>Contact Type Code</v>
      </c>
      <c r="C33" s="90" t="str">
        <f>VLOOKUP(A33,Fielddefinitions!A:R,18,FALSE)</f>
        <v>contactTypeCode</v>
      </c>
      <c r="D33" s="90" t="str">
        <f>VLOOKUP(A33,Fielddefinitions!A:N,14,FALSE)</f>
        <v>No</v>
      </c>
      <c r="E33" s="95" t="s">
        <v>2117</v>
      </c>
      <c r="F33" s="275" t="s">
        <v>1827</v>
      </c>
      <c r="G33" s="88" t="s">
        <v>1279</v>
      </c>
      <c r="H33" s="88" t="s">
        <v>1395</v>
      </c>
      <c r="I33" s="118" t="s">
        <v>1540</v>
      </c>
      <c r="J33" s="98" t="s">
        <v>2118</v>
      </c>
      <c r="K33" s="99"/>
      <c r="L33" s="133" t="s">
        <v>2119</v>
      </c>
      <c r="M33" s="275" t="s">
        <v>2053</v>
      </c>
    </row>
    <row r="34" spans="1:13" ht="51">
      <c r="A34" s="109" t="s">
        <v>1482</v>
      </c>
      <c r="B34" s="90" t="str">
        <f>VLOOKUP(A34,Fielddefinitions!A:B,2,FALSE)</f>
        <v>Communication Channel Code</v>
      </c>
      <c r="C34" s="90" t="str">
        <f>VLOOKUP(A34,Fielddefinitions!A:R,18,FALSE)</f>
        <v>communicationChannelCode</v>
      </c>
      <c r="D34" s="90" t="str">
        <f>VLOOKUP(A34,Fielddefinitions!A:N,14,FALSE)</f>
        <v>No</v>
      </c>
      <c r="E34" s="95" t="s">
        <v>2120</v>
      </c>
      <c r="F34" s="275" t="s">
        <v>1827</v>
      </c>
      <c r="G34" s="88" t="s">
        <v>1281</v>
      </c>
      <c r="H34" s="88" t="s">
        <v>1396</v>
      </c>
      <c r="I34" s="118" t="s">
        <v>1540</v>
      </c>
      <c r="J34" s="98" t="s">
        <v>2121</v>
      </c>
      <c r="K34" s="99"/>
      <c r="L34" s="133" t="s">
        <v>2122</v>
      </c>
      <c r="M34" s="275" t="s">
        <v>2053</v>
      </c>
    </row>
    <row r="35" spans="1:13" ht="51">
      <c r="A35" s="109" t="s">
        <v>1483</v>
      </c>
      <c r="B35" s="90" t="str">
        <f>VLOOKUP(A35,Fielddefinitions!A:B,2,FALSE)</f>
        <v>Communication Channel Link</v>
      </c>
      <c r="C35" s="90" t="str">
        <f>VLOOKUP(A35,Fielddefinitions!A:R,18,FALSE)</f>
        <v>communicationValue</v>
      </c>
      <c r="D35" s="90" t="str">
        <f>VLOOKUP(A35,Fielddefinitions!A:N,14,FALSE)</f>
        <v>No</v>
      </c>
      <c r="E35" s="95" t="s">
        <v>2123</v>
      </c>
      <c r="F35" s="275" t="s">
        <v>90</v>
      </c>
      <c r="G35" s="88" t="s">
        <v>1280</v>
      </c>
      <c r="H35" s="88" t="s">
        <v>1403</v>
      </c>
      <c r="I35" s="118" t="s">
        <v>1540</v>
      </c>
      <c r="J35" s="282" t="s">
        <v>2124</v>
      </c>
      <c r="K35" s="99"/>
      <c r="L35" s="283" t="s">
        <v>2125</v>
      </c>
      <c r="M35" s="275" t="s">
        <v>2126</v>
      </c>
    </row>
    <row r="36" spans="1:13" ht="38.25">
      <c r="A36" s="234">
        <v>1051</v>
      </c>
      <c r="B36" s="90" t="str">
        <f>VLOOKUP(A36,Fielddefinitions!A:B,2,FALSE)</f>
        <v>Does Trade Item Contain Latex</v>
      </c>
      <c r="C36" s="90" t="str">
        <f>VLOOKUP(A36,Fielddefinitions!A:R,18,FALSE)</f>
        <v>doesTradeItemContainLatex</v>
      </c>
      <c r="D36" s="90" t="str">
        <f>VLOOKUP(A36,Fielddefinitions!A:N,14,FALSE)</f>
        <v>No</v>
      </c>
      <c r="E36" s="95" t="s">
        <v>2127</v>
      </c>
      <c r="F36" s="275" t="s">
        <v>64</v>
      </c>
      <c r="G36" s="88" t="s">
        <v>1282</v>
      </c>
      <c r="H36" s="88" t="s">
        <v>1364</v>
      </c>
      <c r="I36" s="118" t="s">
        <v>1544</v>
      </c>
      <c r="J36" s="98"/>
      <c r="K36" s="99" t="s">
        <v>1907</v>
      </c>
      <c r="L36" s="275" t="s">
        <v>2128</v>
      </c>
      <c r="M36" s="275" t="s">
        <v>2062</v>
      </c>
    </row>
    <row r="37" spans="1:13" ht="102">
      <c r="A37" s="234">
        <v>1054</v>
      </c>
      <c r="B37" s="90" t="str">
        <f>VLOOKUP(A37,Fielddefinitions!A:B,2,FALSE)</f>
        <v>MRI Compatibility Code</v>
      </c>
      <c r="C37" s="90" t="str">
        <f>VLOOKUP(A37,Fielddefinitions!A:R,18,FALSE)</f>
        <v>mRICompatibilityCode</v>
      </c>
      <c r="D37" s="90" t="str">
        <f>VLOOKUP(A37,Fielddefinitions!A:N,14,FALSE)</f>
        <v>No</v>
      </c>
      <c r="E37" s="95" t="s">
        <v>2129</v>
      </c>
      <c r="F37" s="275" t="s">
        <v>1827</v>
      </c>
      <c r="G37" s="120" t="s">
        <v>1392</v>
      </c>
      <c r="H37" s="88" t="s">
        <v>1283</v>
      </c>
      <c r="I37" s="118" t="s">
        <v>1544</v>
      </c>
      <c r="J37" s="88" t="s">
        <v>1066</v>
      </c>
      <c r="K37" s="99" t="s">
        <v>1907</v>
      </c>
      <c r="L37" s="133" t="s">
        <v>2130</v>
      </c>
      <c r="M37" s="275" t="s">
        <v>2053</v>
      </c>
    </row>
    <row r="38" spans="1:13" ht="153">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95" t="s">
        <v>2131</v>
      </c>
      <c r="F38" s="275" t="s">
        <v>1827</v>
      </c>
      <c r="G38" s="88" t="s">
        <v>1284</v>
      </c>
      <c r="H38" s="88" t="s">
        <v>1393</v>
      </c>
      <c r="I38" s="118" t="s">
        <v>1606</v>
      </c>
      <c r="J38" s="98" t="s">
        <v>1067</v>
      </c>
      <c r="K38" s="99" t="s">
        <v>1907</v>
      </c>
      <c r="L38" s="133" t="s">
        <v>2132</v>
      </c>
      <c r="M38" s="275" t="s">
        <v>2053</v>
      </c>
    </row>
    <row r="39" spans="1:13" ht="153">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95" t="s">
        <v>2133</v>
      </c>
      <c r="F39" s="275" t="s">
        <v>1827</v>
      </c>
      <c r="G39" s="88" t="s">
        <v>1285</v>
      </c>
      <c r="H39" s="88" t="s">
        <v>1393</v>
      </c>
      <c r="I39" s="118" t="s">
        <v>1606</v>
      </c>
      <c r="J39" s="88" t="s">
        <v>1068</v>
      </c>
      <c r="K39" s="99" t="s">
        <v>1907</v>
      </c>
      <c r="L39" s="88" t="s">
        <v>2134</v>
      </c>
      <c r="M39" s="275" t="s">
        <v>2135</v>
      </c>
    </row>
    <row r="40" spans="1:13" ht="114.7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95" t="s">
        <v>2136</v>
      </c>
      <c r="F40" s="275" t="s">
        <v>1827</v>
      </c>
      <c r="G40" s="88" t="s">
        <v>1286</v>
      </c>
      <c r="H40" s="88" t="s">
        <v>1394</v>
      </c>
      <c r="I40" s="118" t="s">
        <v>1544</v>
      </c>
      <c r="J40" s="88" t="s">
        <v>2137</v>
      </c>
      <c r="K40" s="99" t="s">
        <v>1907</v>
      </c>
      <c r="L40" s="88" t="s">
        <v>2138</v>
      </c>
      <c r="M40" s="275" t="s">
        <v>2135</v>
      </c>
    </row>
    <row r="41" spans="1:13" ht="76.5">
      <c r="A41" s="234">
        <v>1062</v>
      </c>
      <c r="B41" s="90" t="str">
        <f>VLOOKUP(A41,Fielddefinitions!A:B,2,FALSE)</f>
        <v>FDA Unit of use GTIN</v>
      </c>
      <c r="C41" s="90" t="str">
        <f>VLOOKUP(A41,Fielddefinitions!A:R,18,FALSE)</f>
        <v>fDAUnitOfUse</v>
      </c>
      <c r="D41" s="90" t="str">
        <f>VLOOKUP(A41,Fielddefinitions!A:N,14,FALSE)</f>
        <v>No</v>
      </c>
      <c r="E41" s="95" t="s">
        <v>2139</v>
      </c>
      <c r="F41" s="101" t="s">
        <v>1405</v>
      </c>
      <c r="G41" s="88" t="s">
        <v>1287</v>
      </c>
      <c r="H41" s="88" t="s">
        <v>1402</v>
      </c>
      <c r="I41" s="118" t="s">
        <v>1209</v>
      </c>
      <c r="J41" s="88" t="s">
        <v>1054</v>
      </c>
      <c r="K41" s="99"/>
      <c r="L41" s="88" t="s">
        <v>2140</v>
      </c>
      <c r="M41" s="283" t="s">
        <v>2141</v>
      </c>
    </row>
    <row r="42" spans="1:13" ht="38.25">
      <c r="A42" s="234">
        <v>1067</v>
      </c>
      <c r="B42" s="90" t="str">
        <f>VLOOKUP(A42,Fielddefinitions!A:B,2,FALSE)</f>
        <v>Brand Owner GLN</v>
      </c>
      <c r="C42" s="90" t="str">
        <f>VLOOKUP(A42,Fielddefinitions!A:R,18,FALSE)</f>
        <v>gln</v>
      </c>
      <c r="D42" s="90" t="str">
        <f>VLOOKUP(A42,Fielddefinitions!A:N,14,FALSE)</f>
        <v>No</v>
      </c>
      <c r="E42" s="95" t="s">
        <v>2142</v>
      </c>
      <c r="F42" s="101" t="s">
        <v>1405</v>
      </c>
      <c r="G42" s="88" t="s">
        <v>114</v>
      </c>
      <c r="H42" s="88" t="s">
        <v>115</v>
      </c>
      <c r="I42" s="118" t="s">
        <v>1544</v>
      </c>
      <c r="J42" s="271">
        <v>6400001999992</v>
      </c>
      <c r="K42" s="99" t="s">
        <v>1907</v>
      </c>
      <c r="L42" s="133" t="s">
        <v>2143</v>
      </c>
      <c r="M42" s="283" t="s">
        <v>2144</v>
      </c>
    </row>
    <row r="43" spans="1:13" ht="38.25">
      <c r="A43" s="234">
        <v>1068</v>
      </c>
      <c r="B43" s="90" t="str">
        <f>VLOOKUP(A43,Fielddefinitions!A:B,2,FALSE)</f>
        <v>Brand Owner Name</v>
      </c>
      <c r="C43" s="90" t="str">
        <f>VLOOKUP(A43,Fielddefinitions!A:R,18,FALSE)</f>
        <v>partyName</v>
      </c>
      <c r="D43" s="90" t="str">
        <f>VLOOKUP(A43,Fielddefinitions!A:N,14,FALSE)</f>
        <v>No</v>
      </c>
      <c r="E43" s="95" t="s">
        <v>2145</v>
      </c>
      <c r="F43" s="101" t="s">
        <v>90</v>
      </c>
      <c r="G43" s="88" t="s">
        <v>1475</v>
      </c>
      <c r="H43" s="88" t="s">
        <v>115</v>
      </c>
      <c r="I43" s="118" t="s">
        <v>1544</v>
      </c>
      <c r="J43" s="98"/>
      <c r="K43" s="99" t="s">
        <v>1907</v>
      </c>
      <c r="L43" s="283" t="s">
        <v>2146</v>
      </c>
      <c r="M43" s="283" t="s">
        <v>2147</v>
      </c>
    </row>
    <row r="44" spans="1:13" ht="127.5">
      <c r="A44" s="234">
        <v>2001</v>
      </c>
      <c r="B44" s="90" t="str">
        <f>VLOOKUP(A44,Fielddefinitions!A:B,2,FALSE)</f>
        <v>FDA GUDID Publish Date</v>
      </c>
      <c r="C44" s="90" t="str">
        <f>VLOOKUP(A44,Fielddefinitions!A:R,18,FALSE)</f>
        <v>udidFirstPublicationDateTime</v>
      </c>
      <c r="D44" s="90" t="str">
        <f>VLOOKUP(A44,Fielddefinitions!A:N,14,FALSE)</f>
        <v>No</v>
      </c>
      <c r="E44" s="95" t="s">
        <v>2148</v>
      </c>
      <c r="F44" s="101" t="s">
        <v>2149</v>
      </c>
      <c r="G44" s="88" t="s">
        <v>1401</v>
      </c>
      <c r="H44" s="107"/>
      <c r="I44" s="118" t="s">
        <v>1209</v>
      </c>
      <c r="J44" s="88" t="s">
        <v>1522</v>
      </c>
      <c r="K44" s="99"/>
      <c r="L44" s="133"/>
      <c r="M44" s="139" t="s">
        <v>2150</v>
      </c>
    </row>
    <row r="45" spans="1:13" ht="89.25">
      <c r="A45" s="234">
        <v>2002</v>
      </c>
      <c r="B45" s="90" t="str">
        <f>VLOOKUP(A45,Fielddefinitions!A:B,2,FALSE)</f>
        <v>Additional Party Identification</v>
      </c>
      <c r="C45" s="90" t="str">
        <f>VLOOKUP(A45,Fielddefinitions!A:R,18,FALSE)</f>
        <v>additionalPartyIdentification</v>
      </c>
      <c r="D45" s="90" t="str">
        <f>VLOOKUP(A45,Fielddefinitions!A:N,14,FALSE)</f>
        <v>No</v>
      </c>
      <c r="E45" s="95" t="s">
        <v>2151</v>
      </c>
      <c r="F45" s="101" t="s">
        <v>90</v>
      </c>
      <c r="G45" s="88" t="s">
        <v>93</v>
      </c>
      <c r="H45" s="88" t="s">
        <v>1390</v>
      </c>
      <c r="I45" s="118" t="s">
        <v>1209</v>
      </c>
      <c r="J45" s="88">
        <v>804800217</v>
      </c>
      <c r="K45" s="99"/>
      <c r="L45" s="283" t="s">
        <v>2152</v>
      </c>
      <c r="M45" s="139"/>
    </row>
    <row r="46" spans="1:13" ht="51">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95" t="s">
        <v>2153</v>
      </c>
      <c r="F46" s="275" t="s">
        <v>1827</v>
      </c>
      <c r="G46" s="88" t="s">
        <v>1295</v>
      </c>
      <c r="H46" s="88" t="s">
        <v>1643</v>
      </c>
      <c r="I46" s="118" t="s">
        <v>1209</v>
      </c>
      <c r="J46" s="88" t="s">
        <v>1070</v>
      </c>
      <c r="K46" s="99"/>
      <c r="L46" s="88" t="s">
        <v>2154</v>
      </c>
      <c r="M46" s="275" t="s">
        <v>2053</v>
      </c>
    </row>
    <row r="47" spans="1:13" ht="51">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283" t="s">
        <v>2155</v>
      </c>
      <c r="F47" s="275" t="s">
        <v>64</v>
      </c>
      <c r="G47" s="88" t="s">
        <v>1290</v>
      </c>
      <c r="H47" s="88" t="s">
        <v>1364</v>
      </c>
      <c r="I47" s="118" t="s">
        <v>1209</v>
      </c>
      <c r="J47" s="88" t="s">
        <v>2</v>
      </c>
      <c r="K47" s="99"/>
      <c r="L47" s="283" t="s">
        <v>2156</v>
      </c>
      <c r="M47" s="275" t="s">
        <v>2062</v>
      </c>
    </row>
    <row r="48" spans="1:13" ht="45">
      <c r="A48" s="234">
        <v>2006</v>
      </c>
      <c r="B48" s="90" t="str">
        <f>VLOOKUP(A48,Fielddefinitions!A:B,2,FALSE)</f>
        <v>Direct Part Marking</v>
      </c>
      <c r="C48" s="90" t="str">
        <f>VLOOKUP(A48,Fielddefinitions!A:R,18,FALSE)</f>
        <v>directPartMarking</v>
      </c>
      <c r="D48" s="90" t="str">
        <f>VLOOKUP(A48,Fielddefinitions!A:N,14,FALSE)</f>
        <v>No</v>
      </c>
      <c r="E48" s="283" t="s">
        <v>2157</v>
      </c>
      <c r="F48" s="275" t="s">
        <v>64</v>
      </c>
      <c r="G48" s="275"/>
      <c r="H48" s="88" t="s">
        <v>1364</v>
      </c>
      <c r="I48" s="118" t="s">
        <v>1209</v>
      </c>
      <c r="J48" s="88" t="s">
        <v>3</v>
      </c>
      <c r="K48" s="99"/>
      <c r="L48" s="283" t="s">
        <v>2158</v>
      </c>
      <c r="M48" s="275" t="s">
        <v>2062</v>
      </c>
    </row>
    <row r="49" spans="1:13" ht="306">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283" t="s">
        <v>2159</v>
      </c>
      <c r="F49" s="275" t="s">
        <v>64</v>
      </c>
      <c r="G49" s="88" t="s">
        <v>1292</v>
      </c>
      <c r="H49" s="88" t="s">
        <v>1364</v>
      </c>
      <c r="I49" s="118" t="s">
        <v>1209</v>
      </c>
      <c r="J49" s="88" t="s">
        <v>2</v>
      </c>
      <c r="K49" s="99"/>
      <c r="L49" s="133"/>
      <c r="M49" s="275" t="s">
        <v>2062</v>
      </c>
    </row>
    <row r="50" spans="1:13" ht="191.25">
      <c r="A50" s="234">
        <v>2010</v>
      </c>
      <c r="B50" s="90" t="str">
        <f>VLOOKUP(A50,Fielddefinitions!A:B,2,FALSE)</f>
        <v>FDA Medical Device Listing</v>
      </c>
      <c r="C50" s="90" t="str">
        <f>VLOOKUP(A50,Fielddefinitions!A:R,18,FALSE)</f>
        <v>fDAMedicalDeviceListing</v>
      </c>
      <c r="D50" s="90" t="str">
        <f>VLOOKUP(A50,Fielddefinitions!A:N,14,FALSE)</f>
        <v>No</v>
      </c>
      <c r="E50" s="283" t="s">
        <v>2160</v>
      </c>
      <c r="F50" s="275" t="s">
        <v>2161</v>
      </c>
      <c r="G50" s="88" t="s">
        <v>1294</v>
      </c>
      <c r="H50" s="88" t="s">
        <v>1399</v>
      </c>
      <c r="I50" s="118" t="s">
        <v>1209</v>
      </c>
      <c r="J50" s="88" t="s">
        <v>1119</v>
      </c>
      <c r="K50" s="99"/>
      <c r="L50" s="283" t="s">
        <v>2162</v>
      </c>
      <c r="M50" s="283" t="s">
        <v>2163</v>
      </c>
    </row>
    <row r="51" spans="1:13" ht="102">
      <c r="A51" s="234">
        <v>2012</v>
      </c>
      <c r="B51" s="90" t="str">
        <f>VLOOKUP(A51,Fielddefinitions!A:B,2,FALSE)</f>
        <v>Donation Identification Number Marked</v>
      </c>
      <c r="C51" s="90" t="str">
        <f>VLOOKUP(A51,Fielddefinitions!A:R,18,FALSE)</f>
        <v>donationIdentificationNumberMarked</v>
      </c>
      <c r="D51" s="90" t="str">
        <f>VLOOKUP(A51,Fielddefinitions!A:N,14,FALSE)</f>
        <v>No</v>
      </c>
      <c r="E51" s="283" t="s">
        <v>2164</v>
      </c>
      <c r="F51" s="275" t="s">
        <v>64</v>
      </c>
      <c r="G51" s="88" t="s">
        <v>1264</v>
      </c>
      <c r="H51" s="88" t="s">
        <v>1364</v>
      </c>
      <c r="I51" s="118" t="s">
        <v>1209</v>
      </c>
      <c r="J51" s="88" t="s">
        <v>3</v>
      </c>
      <c r="K51" s="99"/>
      <c r="L51" s="133" t="s">
        <v>2165</v>
      </c>
      <c r="M51" s="275" t="s">
        <v>2062</v>
      </c>
    </row>
    <row r="52" spans="1:13" ht="25.5">
      <c r="A52" s="234">
        <v>2013</v>
      </c>
      <c r="B52" s="90" t="str">
        <f>VLOOKUP(A52,Fielddefinitions!A:B,2,FALSE)</f>
        <v>UDID Device Count</v>
      </c>
      <c r="C52" s="90" t="str">
        <f>VLOOKUP(A52,Fielddefinitions!A:R,18,FALSE)</f>
        <v>udidDeviceCount</v>
      </c>
      <c r="D52" s="90" t="str">
        <f>VLOOKUP(A52,Fielddefinitions!A:N,14,FALSE)</f>
        <v>No</v>
      </c>
      <c r="E52" s="283" t="s">
        <v>2166</v>
      </c>
      <c r="F52" s="275" t="s">
        <v>64</v>
      </c>
      <c r="G52" s="275"/>
      <c r="H52" s="88" t="s">
        <v>1364</v>
      </c>
      <c r="I52" s="118" t="s">
        <v>1606</v>
      </c>
      <c r="J52" s="88">
        <v>123</v>
      </c>
      <c r="K52" s="99" t="s">
        <v>1907</v>
      </c>
      <c r="L52" s="133" t="s">
        <v>2167</v>
      </c>
      <c r="M52" s="139"/>
    </row>
    <row r="53" spans="1:13" ht="51">
      <c r="A53" s="234">
        <v>2028</v>
      </c>
      <c r="B53" s="90" t="str">
        <f>VLOOKUP(A53,Fielddefinitions!A:B,2,FALSE)</f>
        <v>DPM DI different from primary DI</v>
      </c>
      <c r="C53" s="90" t="str">
        <f>VLOOKUP(A53,Fielddefinitions!A:R,18,FALSE)</f>
        <v>N/A</v>
      </c>
      <c r="D53" s="90">
        <f>VLOOKUP(A53,Fielddefinitions!A:N,14,FALSE)</f>
        <v>0</v>
      </c>
      <c r="E53" s="283" t="s">
        <v>2168</v>
      </c>
      <c r="F53" s="275" t="s">
        <v>64</v>
      </c>
      <c r="G53" s="88" t="s">
        <v>2169</v>
      </c>
      <c r="H53" s="88" t="s">
        <v>1364</v>
      </c>
      <c r="I53" s="118" t="s">
        <v>1209</v>
      </c>
      <c r="J53" s="88" t="s">
        <v>2</v>
      </c>
      <c r="K53" s="99"/>
      <c r="L53" s="133" t="s">
        <v>2170</v>
      </c>
      <c r="M53" s="275" t="s">
        <v>2062</v>
      </c>
    </row>
    <row r="54" spans="1:13" ht="51">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283" t="s">
        <v>2171</v>
      </c>
      <c r="F54" s="275" t="s">
        <v>1827</v>
      </c>
      <c r="G54" s="275"/>
      <c r="H54" s="107"/>
      <c r="I54" s="118" t="s">
        <v>1544</v>
      </c>
      <c r="J54" s="88" t="s">
        <v>2172</v>
      </c>
      <c r="K54" s="99" t="s">
        <v>1907</v>
      </c>
      <c r="L54" s="95" t="s">
        <v>2173</v>
      </c>
      <c r="M54" s="275" t="s">
        <v>2174</v>
      </c>
    </row>
    <row r="55" spans="1:13" ht="4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283" t="s">
        <v>2175</v>
      </c>
      <c r="F55" s="107" t="s">
        <v>90</v>
      </c>
      <c r="G55" s="88" t="s">
        <v>1543</v>
      </c>
      <c r="H55" s="107"/>
      <c r="I55" s="118" t="s">
        <v>1544</v>
      </c>
      <c r="J55" s="107"/>
      <c r="K55" s="99" t="s">
        <v>1907</v>
      </c>
      <c r="L55" s="275" t="s">
        <v>2176</v>
      </c>
      <c r="M55" s="285" t="s">
        <v>2177</v>
      </c>
    </row>
    <row r="56" spans="1:13" s="1" customFormat="1">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t="s">
        <v>1209</v>
      </c>
      <c r="I56" s="120"/>
      <c r="J56" s="120"/>
      <c r="K56" s="99" t="s">
        <v>1907</v>
      </c>
    </row>
    <row r="57" spans="1:13" ht="128.25" thickBot="1">
      <c r="A57" s="235">
        <v>2055</v>
      </c>
      <c r="B57" s="273" t="str">
        <f>VLOOKUP(A57,Fielddefinitions!A:B,2,FALSE)</f>
        <v>Child Trade Item Identification</v>
      </c>
      <c r="C57" s="273" t="str">
        <f>VLOOKUP(A57,Fielddefinitions!A:R,18,FALSE)</f>
        <v>ChildTradeItem/gtin</v>
      </c>
      <c r="D57" s="273" t="str">
        <f>VLOOKUP(A57,Fielddefinitions!A:N,14,FALSE)</f>
        <v>No</v>
      </c>
      <c r="E57" s="273" t="s">
        <v>2178</v>
      </c>
      <c r="F57" s="273" t="s">
        <v>1405</v>
      </c>
      <c r="G57" s="273" t="s">
        <v>1375</v>
      </c>
      <c r="H57" s="273" t="s">
        <v>1374</v>
      </c>
      <c r="I57" s="273" t="s">
        <v>1606</v>
      </c>
      <c r="J57" s="273" t="s">
        <v>2179</v>
      </c>
      <c r="K57" s="273" t="s">
        <v>1906</v>
      </c>
      <c r="L57" s="273" t="s">
        <v>2180</v>
      </c>
      <c r="M57" s="273"/>
    </row>
  </sheetData>
  <autoFilter ref="A4:M57" xr:uid="{00000000-0009-0000-0000-000004000000}"/>
  <mergeCells count="1">
    <mergeCell ref="L1:M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56BC-E041-4367-8DC7-8181FDEC9834}">
  <dimension ref="A1:N57"/>
  <sheetViews>
    <sheetView zoomScale="70" zoomScaleNormal="70" workbookViewId="0">
      <pane ySplit="4" topLeftCell="A5" activePane="bottomLeft" state="frozen"/>
      <selection pane="bottomLeft" activeCell="L6" sqref="L6"/>
    </sheetView>
  </sheetViews>
  <sheetFormatPr defaultColWidth="8.7109375" defaultRowHeight="15"/>
  <cols>
    <col min="1" max="1" width="12.140625" style="133" customWidth="1"/>
    <col min="2" max="2" width="50.42578125" customWidth="1"/>
    <col min="3" max="3" width="43" customWidth="1"/>
    <col min="4" max="4" width="10" customWidth="1"/>
    <col min="5" max="5" width="28" style="154" customWidth="1"/>
    <col min="6" max="6" width="20.28515625" style="154" customWidth="1"/>
    <col min="7" max="7" width="43" style="154" customWidth="1"/>
    <col min="8" max="8" width="21.7109375" style="154" customWidth="1"/>
    <col min="9" max="9" width="15" customWidth="1"/>
    <col min="10" max="10" width="23.28515625" style="154" customWidth="1"/>
    <col min="11" max="11" width="23.140625" style="263" customWidth="1"/>
    <col min="12" max="12" width="39.42578125" style="154" customWidth="1"/>
    <col min="13" max="13" width="36.42578125" style="154" customWidth="1"/>
  </cols>
  <sheetData>
    <row r="1" spans="1:13" ht="22.5" customHeight="1">
      <c r="A1" s="206" t="s">
        <v>2465</v>
      </c>
      <c r="L1" s="335" t="s">
        <v>1557</v>
      </c>
      <c r="M1" s="335"/>
    </row>
    <row r="2" spans="1:13" ht="66" customHeight="1">
      <c r="A2" s="206" t="s">
        <v>23</v>
      </c>
      <c r="L2" s="335"/>
      <c r="M2" s="335"/>
    </row>
    <row r="3" spans="1:13" ht="15.75" thickBot="1">
      <c r="L3" s="336"/>
      <c r="M3" s="336"/>
    </row>
    <row r="4" spans="1:13" ht="39" thickBot="1">
      <c r="A4" s="241" t="s">
        <v>7</v>
      </c>
      <c r="B4" s="248" t="s">
        <v>1434</v>
      </c>
      <c r="C4" s="248" t="s">
        <v>32</v>
      </c>
      <c r="D4" s="248" t="s">
        <v>1366</v>
      </c>
      <c r="E4" s="249" t="s">
        <v>2475</v>
      </c>
      <c r="F4" s="249" t="s">
        <v>2254</v>
      </c>
      <c r="G4" s="249" t="s">
        <v>2255</v>
      </c>
      <c r="H4" s="249" t="s">
        <v>2256</v>
      </c>
      <c r="I4" s="248" t="s">
        <v>2344</v>
      </c>
      <c r="J4" s="248" t="s">
        <v>2257</v>
      </c>
      <c r="K4" s="94" t="s">
        <v>1905</v>
      </c>
      <c r="L4" s="249" t="s">
        <v>2474</v>
      </c>
      <c r="M4" s="249" t="s">
        <v>2473</v>
      </c>
    </row>
    <row r="5" spans="1:13" ht="102">
      <c r="A5" s="234">
        <v>1001</v>
      </c>
      <c r="B5" s="90" t="str">
        <f>VLOOKUP(A5,Fielddefinitions!A:B,2,FALSE)</f>
        <v>Trade Item Identification GTIN</v>
      </c>
      <c r="C5" s="90" t="str">
        <f>VLOOKUP(A5,Fielddefinitions!A:R,18,FALSE)</f>
        <v>gtin</v>
      </c>
      <c r="D5" s="90" t="str">
        <f>VLOOKUP(A5,Fielddefinitions!A:N,14,FALSE)</f>
        <v>Yes</v>
      </c>
      <c r="E5" s="95" t="s">
        <v>2258</v>
      </c>
      <c r="F5" s="101" t="s">
        <v>1405</v>
      </c>
      <c r="G5" s="95" t="s">
        <v>2259</v>
      </c>
      <c r="H5" s="95" t="s">
        <v>1209</v>
      </c>
      <c r="I5" s="98" t="s">
        <v>1544</v>
      </c>
      <c r="J5" s="290">
        <v>34005678901231</v>
      </c>
      <c r="K5" s="99" t="s">
        <v>2260</v>
      </c>
      <c r="L5" s="275" t="s">
        <v>2350</v>
      </c>
      <c r="M5" s="275" t="s">
        <v>2351</v>
      </c>
    </row>
    <row r="6" spans="1:13" ht="242.25">
      <c r="A6" s="234">
        <v>1003</v>
      </c>
      <c r="B6" s="90" t="str">
        <f>VLOOKUP(A6,Fielddefinitions!A:B,2,FALSE)</f>
        <v>Additional Trade Item Identification</v>
      </c>
      <c r="C6" s="90" t="str">
        <f>VLOOKUP(A6,Fielddefinitions!A:R,18,FALSE)</f>
        <v>additionalTradeItemIdentification</v>
      </c>
      <c r="D6" s="90" t="str">
        <f>VLOOKUP(A6,Fielddefinitions!A:N,14,FALSE)</f>
        <v>No</v>
      </c>
      <c r="E6" s="95" t="s">
        <v>2261</v>
      </c>
      <c r="F6" s="101" t="s">
        <v>2262</v>
      </c>
      <c r="G6" s="95" t="s">
        <v>2263</v>
      </c>
      <c r="H6" s="95" t="s">
        <v>1209</v>
      </c>
      <c r="I6" s="98" t="s">
        <v>1544</v>
      </c>
      <c r="J6" s="275"/>
      <c r="K6" s="99" t="s">
        <v>2260</v>
      </c>
      <c r="L6" s="275" t="s">
        <v>2352</v>
      </c>
      <c r="M6" s="275" t="s">
        <v>2353</v>
      </c>
    </row>
    <row r="7" spans="1:13" ht="242.25">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95" t="s">
        <v>2264</v>
      </c>
      <c r="F7" s="275" t="s">
        <v>1827</v>
      </c>
      <c r="G7" s="95"/>
      <c r="H7" s="95" t="s">
        <v>1209</v>
      </c>
      <c r="I7" s="98" t="s">
        <v>1544</v>
      </c>
      <c r="J7" s="95"/>
      <c r="K7" s="99" t="s">
        <v>2260</v>
      </c>
      <c r="L7" s="275" t="s">
        <v>2354</v>
      </c>
      <c r="M7" s="95" t="s">
        <v>2355</v>
      </c>
    </row>
    <row r="8" spans="1:13" ht="38.25">
      <c r="A8" s="234">
        <v>1004</v>
      </c>
      <c r="B8" s="90" t="str">
        <f>VLOOKUP(A8,Fielddefinitions!A:B,2,FALSE)</f>
        <v>Target Market Country Code</v>
      </c>
      <c r="C8" s="90" t="str">
        <f>VLOOKUP(A8,Fielddefinitions!A:R,18,FALSE)</f>
        <v>targetMarketCountryCode</v>
      </c>
      <c r="D8" s="90" t="str">
        <f>VLOOKUP(A8,Fielddefinitions!A:N,14,FALSE)</f>
        <v>Yes</v>
      </c>
      <c r="E8" s="95" t="s">
        <v>2265</v>
      </c>
      <c r="F8" s="275" t="s">
        <v>1827</v>
      </c>
      <c r="G8" s="95" t="s">
        <v>2266</v>
      </c>
      <c r="H8" s="95" t="s">
        <v>1209</v>
      </c>
      <c r="I8" s="98" t="s">
        <v>1544</v>
      </c>
      <c r="J8" s="98"/>
      <c r="K8" s="99" t="s">
        <v>2260</v>
      </c>
      <c r="L8" s="275" t="s">
        <v>2356</v>
      </c>
      <c r="M8" s="275" t="s">
        <v>2357</v>
      </c>
    </row>
    <row r="9" spans="1:13" ht="25.5">
      <c r="A9" s="236">
        <v>1005</v>
      </c>
      <c r="B9" s="90" t="str">
        <f>VLOOKUP(A9,Fielddefinitions!A:B,2,FALSE)</f>
        <v>Trade Item Unit Descriptor</v>
      </c>
      <c r="C9" s="90" t="str">
        <f>VLOOKUP(A9,Fielddefinitions!A:R,18,FALSE)</f>
        <v>tradeItemUnitDescriptorCode</v>
      </c>
      <c r="D9" s="90" t="str">
        <f>VLOOKUP(A9,Fielddefinitions!A:N,14,FALSE)</f>
        <v>Yes</v>
      </c>
      <c r="E9" s="95" t="s">
        <v>2267</v>
      </c>
      <c r="F9" s="275" t="s">
        <v>1827</v>
      </c>
      <c r="G9" s="95" t="s">
        <v>2268</v>
      </c>
      <c r="H9" s="95" t="s">
        <v>1209</v>
      </c>
      <c r="I9" s="98" t="s">
        <v>1544</v>
      </c>
      <c r="J9" s="95"/>
      <c r="K9" s="99" t="s">
        <v>2260</v>
      </c>
      <c r="L9" s="275" t="s">
        <v>2358</v>
      </c>
      <c r="M9" s="275">
        <v>0</v>
      </c>
    </row>
    <row r="10" spans="1:13" ht="51">
      <c r="A10" s="234">
        <v>1006</v>
      </c>
      <c r="B10" s="90" t="str">
        <f>VLOOKUP(A10,Fielddefinitions!A:B,2,FALSE)</f>
        <v>Is Trade Item A Base Unit</v>
      </c>
      <c r="C10" s="90" t="str">
        <f>VLOOKUP(A10,Fielddefinitions!A:R,18,FALSE)</f>
        <v>isTradeItemABaseUnit</v>
      </c>
      <c r="D10" s="90" t="str">
        <f>VLOOKUP(A10,Fielddefinitions!A:N,14,FALSE)</f>
        <v>Yes</v>
      </c>
      <c r="E10" s="95" t="s">
        <v>2269</v>
      </c>
      <c r="F10" s="275" t="s">
        <v>64</v>
      </c>
      <c r="G10" s="95" t="s">
        <v>2270</v>
      </c>
      <c r="H10" s="95" t="s">
        <v>1209</v>
      </c>
      <c r="I10" s="98" t="s">
        <v>1544</v>
      </c>
      <c r="J10" s="98"/>
      <c r="K10" s="99" t="s">
        <v>2260</v>
      </c>
      <c r="L10" s="275" t="s">
        <v>2359</v>
      </c>
      <c r="M10" s="275" t="s">
        <v>2360</v>
      </c>
    </row>
    <row r="11" spans="1:13" ht="38.25">
      <c r="A11" s="234">
        <v>1007</v>
      </c>
      <c r="B11" s="90" t="str">
        <f>VLOOKUP(A11,Fielddefinitions!A:B,2,FALSE)</f>
        <v>Is Trade Item A Consumer Unit</v>
      </c>
      <c r="C11" s="90" t="str">
        <f>VLOOKUP(A11,Fielddefinitions!A:R,18,FALSE)</f>
        <v>isTradeItemAConsumerUnit</v>
      </c>
      <c r="D11" s="90" t="str">
        <f>VLOOKUP(A11,Fielddefinitions!A:N,14,FALSE)</f>
        <v>Yes</v>
      </c>
      <c r="E11" s="95" t="s">
        <v>2271</v>
      </c>
      <c r="F11" s="275" t="s">
        <v>64</v>
      </c>
      <c r="G11" s="95" t="s">
        <v>2272</v>
      </c>
      <c r="H11" s="95" t="s">
        <v>1209</v>
      </c>
      <c r="I11" s="98" t="s">
        <v>1544</v>
      </c>
      <c r="J11" s="98"/>
      <c r="K11" s="99" t="s">
        <v>2260</v>
      </c>
      <c r="L11" s="275" t="s">
        <v>2361</v>
      </c>
      <c r="M11" s="275" t="s">
        <v>2360</v>
      </c>
    </row>
    <row r="12" spans="1:13" ht="63.75">
      <c r="A12" s="234">
        <v>1008</v>
      </c>
      <c r="B12" s="90" t="str">
        <f>VLOOKUP(A12,Fielddefinitions!A:B,2,FALSE)</f>
        <v>Is Trade Item An Orderable Unit</v>
      </c>
      <c r="C12" s="90" t="str">
        <f>VLOOKUP(A12,Fielddefinitions!A:R,18,FALSE)</f>
        <v>isTradeItemAnOrderableUnit</v>
      </c>
      <c r="D12" s="90" t="str">
        <f>VLOOKUP(A12,Fielddefinitions!A:N,14,FALSE)</f>
        <v>Yes</v>
      </c>
      <c r="E12" s="95" t="s">
        <v>2273</v>
      </c>
      <c r="F12" s="275" t="s">
        <v>64</v>
      </c>
      <c r="G12" s="95" t="s">
        <v>2274</v>
      </c>
      <c r="H12" s="95" t="s">
        <v>1209</v>
      </c>
      <c r="I12" s="98" t="s">
        <v>1544</v>
      </c>
      <c r="J12" s="98"/>
      <c r="K12" s="99" t="s">
        <v>2260</v>
      </c>
      <c r="L12" s="275" t="s">
        <v>2362</v>
      </c>
      <c r="M12" s="275" t="s">
        <v>2360</v>
      </c>
    </row>
    <row r="13" spans="1:13" ht="38.25">
      <c r="A13" s="234">
        <v>1009</v>
      </c>
      <c r="B13" s="90" t="str">
        <f>VLOOKUP(A13,Fielddefinitions!A:B,2,FALSE)</f>
        <v>Is Trade Item A Despatch Unit</v>
      </c>
      <c r="C13" s="90" t="str">
        <f>VLOOKUP(A13,Fielddefinitions!A:R,18,FALSE)</f>
        <v>isTradeItemADespatchUnit</v>
      </c>
      <c r="D13" s="90" t="str">
        <f>VLOOKUP(A13,Fielddefinitions!A:N,14,FALSE)</f>
        <v>Yes</v>
      </c>
      <c r="E13" s="95" t="s">
        <v>2275</v>
      </c>
      <c r="F13" s="275" t="s">
        <v>64</v>
      </c>
      <c r="G13" s="95" t="s">
        <v>2276</v>
      </c>
      <c r="H13" s="95" t="s">
        <v>1209</v>
      </c>
      <c r="I13" s="98" t="s">
        <v>1544</v>
      </c>
      <c r="J13" s="98"/>
      <c r="K13" s="99" t="s">
        <v>2260</v>
      </c>
      <c r="L13" s="275" t="s">
        <v>2363</v>
      </c>
      <c r="M13" s="275" t="s">
        <v>2360</v>
      </c>
    </row>
    <row r="14" spans="1:13" ht="63.75">
      <c r="A14" s="234">
        <v>1010</v>
      </c>
      <c r="B14" s="90" t="str">
        <f>VLOOKUP(A14,Fielddefinitions!A:B,2,FALSE)</f>
        <v>Is Trade Item An Invoice Unit</v>
      </c>
      <c r="C14" s="90" t="str">
        <f>VLOOKUP(A14,Fielddefinitions!A:R,18,FALSE)</f>
        <v>isTradeItemAnInvoiceUnit</v>
      </c>
      <c r="D14" s="90" t="str">
        <f>VLOOKUP(A14,Fielddefinitions!A:N,14,FALSE)</f>
        <v>Yes</v>
      </c>
      <c r="E14" s="95" t="s">
        <v>2277</v>
      </c>
      <c r="F14" s="275" t="s">
        <v>64</v>
      </c>
      <c r="G14" s="95" t="s">
        <v>2278</v>
      </c>
      <c r="H14" s="95" t="s">
        <v>1209</v>
      </c>
      <c r="I14" s="98" t="s">
        <v>1544</v>
      </c>
      <c r="J14" s="98"/>
      <c r="K14" s="99" t="s">
        <v>2260</v>
      </c>
      <c r="L14" s="275" t="s">
        <v>2364</v>
      </c>
      <c r="M14" s="275" t="s">
        <v>2360</v>
      </c>
    </row>
    <row r="15" spans="1:13" ht="63.75">
      <c r="A15" s="234">
        <v>1011</v>
      </c>
      <c r="B15" s="90" t="str">
        <f>VLOOKUP(A15,Fielddefinitions!A:B,2,FALSE)</f>
        <v>Is Trade Item A Variable Unit</v>
      </c>
      <c r="C15" s="90" t="str">
        <f>VLOOKUP(A15,Fielddefinitions!A:R,18,FALSE)</f>
        <v>isTradeItemAVariableUnit</v>
      </c>
      <c r="D15" s="90" t="str">
        <f>VLOOKUP(A15,Fielddefinitions!A:N,14,FALSE)</f>
        <v>Yes</v>
      </c>
      <c r="E15" s="95" t="s">
        <v>2279</v>
      </c>
      <c r="F15" s="275" t="s">
        <v>64</v>
      </c>
      <c r="G15" s="95" t="s">
        <v>2280</v>
      </c>
      <c r="H15" s="95" t="s">
        <v>1209</v>
      </c>
      <c r="I15" s="98" t="s">
        <v>1544</v>
      </c>
      <c r="J15" s="98"/>
      <c r="K15" s="99" t="s">
        <v>2260</v>
      </c>
      <c r="L15" s="275" t="s">
        <v>2365</v>
      </c>
      <c r="M15" s="275" t="s">
        <v>2360</v>
      </c>
    </row>
    <row r="16" spans="1:13" ht="63.75">
      <c r="A16" s="234">
        <v>1013</v>
      </c>
      <c r="B16" s="90" t="str">
        <f>VLOOKUP(A16,Fielddefinitions!A:B,2,FALSE)</f>
        <v>Effective Date Time</v>
      </c>
      <c r="C16" s="90" t="str">
        <f>VLOOKUP(A16,Fielddefinitions!A:R,18,FALSE)</f>
        <v>effectiveDateTime</v>
      </c>
      <c r="D16" s="90" t="str">
        <f>VLOOKUP(A16,Fielddefinitions!A:N,14,FALSE)</f>
        <v>Yes</v>
      </c>
      <c r="E16" s="95" t="s">
        <v>2281</v>
      </c>
      <c r="F16" s="95" t="s">
        <v>2074</v>
      </c>
      <c r="G16" s="95" t="s">
        <v>2282</v>
      </c>
      <c r="H16" s="95" t="s">
        <v>1209</v>
      </c>
      <c r="I16" s="98" t="s">
        <v>1544</v>
      </c>
      <c r="J16" s="95"/>
      <c r="K16" s="99" t="s">
        <v>2260</v>
      </c>
      <c r="L16" s="275" t="s">
        <v>2366</v>
      </c>
      <c r="M16" s="275" t="s">
        <v>2367</v>
      </c>
    </row>
    <row r="17" spans="1:14" ht="38.25">
      <c r="A17" s="234">
        <v>1017</v>
      </c>
      <c r="B17" s="90" t="str">
        <f>VLOOKUP(A17,Fielddefinitions!A:B,2,FALSE)</f>
        <v>Start Availability Date Time</v>
      </c>
      <c r="C17" s="90" t="str">
        <f>VLOOKUP(A17,Fielddefinitions!A:R,18,FALSE)</f>
        <v>startAvailabilityDateTime</v>
      </c>
      <c r="D17" s="90" t="str">
        <f>VLOOKUP(A17,Fielddefinitions!A:N,14,FALSE)</f>
        <v>Yes</v>
      </c>
      <c r="E17" s="95" t="s">
        <v>2283</v>
      </c>
      <c r="F17" s="101" t="s">
        <v>2074</v>
      </c>
      <c r="G17" s="95" t="s">
        <v>2284</v>
      </c>
      <c r="H17" s="95" t="s">
        <v>1209</v>
      </c>
      <c r="I17" s="98" t="s">
        <v>1544</v>
      </c>
      <c r="J17" s="95"/>
      <c r="K17" s="99" t="s">
        <v>2260</v>
      </c>
      <c r="L17" s="275" t="s">
        <v>2368</v>
      </c>
      <c r="M17" s="275">
        <v>0</v>
      </c>
    </row>
    <row r="18" spans="1:14" ht="38.25">
      <c r="A18" s="234">
        <v>1018</v>
      </c>
      <c r="B18" s="90" t="str">
        <f>VLOOKUP(A18,Fielddefinitions!A:B,2,FALSE)</f>
        <v>End Availability Date Time</v>
      </c>
      <c r="C18" s="90" t="str">
        <f>VLOOKUP(A18,Fielddefinitions!A:R,18,FALSE)</f>
        <v>endAvailabilityDateTime</v>
      </c>
      <c r="D18" s="90" t="str">
        <f>VLOOKUP(A18,Fielddefinitions!A:N,14,FALSE)</f>
        <v>No</v>
      </c>
      <c r="E18" s="95" t="s">
        <v>2285</v>
      </c>
      <c r="F18" s="101" t="s">
        <v>2074</v>
      </c>
      <c r="G18" s="95" t="s">
        <v>2286</v>
      </c>
      <c r="H18" s="95" t="s">
        <v>1209</v>
      </c>
      <c r="I18" s="98" t="s">
        <v>1540</v>
      </c>
      <c r="J18" s="95"/>
      <c r="K18" s="99" t="s">
        <v>2260</v>
      </c>
      <c r="L18" s="275" t="s">
        <v>2369</v>
      </c>
      <c r="M18" s="275" t="s">
        <v>2367</v>
      </c>
    </row>
    <row r="19" spans="1:14" ht="51">
      <c r="A19" s="234">
        <v>1019</v>
      </c>
      <c r="B19" s="90" t="str">
        <f>VLOOKUP(A19,Fielddefinitions!A:B,2,FALSE)</f>
        <v>Global Product Classification: GPC Brick</v>
      </c>
      <c r="C19" s="90" t="str">
        <f>VLOOKUP(A19,Fielddefinitions!A:R,18,FALSE)</f>
        <v>gpcCategoryCode</v>
      </c>
      <c r="D19" s="90" t="str">
        <f>VLOOKUP(A19,Fielddefinitions!A:N,14,FALSE)</f>
        <v>Yes</v>
      </c>
      <c r="E19" s="95" t="s">
        <v>2287</v>
      </c>
      <c r="F19" s="275" t="s">
        <v>1405</v>
      </c>
      <c r="G19" s="95" t="s">
        <v>2288</v>
      </c>
      <c r="H19" s="95" t="s">
        <v>1209</v>
      </c>
      <c r="I19" s="98" t="s">
        <v>1544</v>
      </c>
      <c r="J19" s="98"/>
      <c r="K19" s="99" t="s">
        <v>2260</v>
      </c>
      <c r="L19" s="275" t="s">
        <v>2370</v>
      </c>
      <c r="M19" s="275" t="s">
        <v>2371</v>
      </c>
    </row>
    <row r="20" spans="1:14" ht="51">
      <c r="A20" s="234">
        <v>1020</v>
      </c>
      <c r="B20" s="90" t="str">
        <f>VLOOKUP(A20,Fielddefinitions!A:B,2,FALSE)</f>
        <v>Information Provider GLN</v>
      </c>
      <c r="C20" s="90" t="str">
        <f>VLOOKUP(A20,Fielddefinitions!A:R,18,FALSE)</f>
        <v>gln</v>
      </c>
      <c r="D20" s="90" t="str">
        <f>VLOOKUP(A20,Fielddefinitions!A:N,14,FALSE)</f>
        <v>Yes</v>
      </c>
      <c r="E20" s="95" t="s">
        <v>2289</v>
      </c>
      <c r="F20" s="101" t="s">
        <v>1405</v>
      </c>
      <c r="G20" s="95" t="s">
        <v>2290</v>
      </c>
      <c r="H20" s="95" t="s">
        <v>1209</v>
      </c>
      <c r="I20" s="98" t="s">
        <v>1544</v>
      </c>
      <c r="J20" s="271"/>
      <c r="K20" s="99" t="s">
        <v>2260</v>
      </c>
      <c r="L20" s="275" t="s">
        <v>2372</v>
      </c>
      <c r="M20" s="275" t="s">
        <v>2367</v>
      </c>
    </row>
    <row r="21" spans="1:14" ht="38.25">
      <c r="A21" s="109" t="s">
        <v>1480</v>
      </c>
      <c r="B21" s="90" t="str">
        <f>VLOOKUP(A21,Fielddefinitions!A:B,2,FALSE)</f>
        <v>Information Provider Name</v>
      </c>
      <c r="C21" s="90" t="str">
        <f>VLOOKUP(A21,Fielddefinitions!A:R,18,FALSE)</f>
        <v>partyName</v>
      </c>
      <c r="D21" s="90" t="str">
        <f>VLOOKUP(A21,Fielddefinitions!A:N,14,FALSE)</f>
        <v>Yes</v>
      </c>
      <c r="E21" s="95" t="s">
        <v>2291</v>
      </c>
      <c r="F21" s="101" t="s">
        <v>90</v>
      </c>
      <c r="G21" s="95" t="s">
        <v>2292</v>
      </c>
      <c r="H21" s="95" t="s">
        <v>1209</v>
      </c>
      <c r="I21" s="98" t="s">
        <v>1544</v>
      </c>
      <c r="J21" s="98"/>
      <c r="K21" s="99" t="s">
        <v>2260</v>
      </c>
      <c r="L21" s="275" t="s">
        <v>2373</v>
      </c>
      <c r="M21" s="284" t="s">
        <v>2367</v>
      </c>
    </row>
    <row r="22" spans="1:14" ht="63.75">
      <c r="A22" s="234">
        <v>1021</v>
      </c>
      <c r="B22" s="90" t="str">
        <f>VLOOKUP(A22,Fielddefinitions!A:B,2,FALSE)</f>
        <v>Brand Name</v>
      </c>
      <c r="C22" s="90" t="str">
        <f>VLOOKUP(A22,Fielddefinitions!A:R,18,FALSE)</f>
        <v>brandName</v>
      </c>
      <c r="D22" s="90" t="str">
        <f>VLOOKUP(A22,Fielddefinitions!A:N,14,FALSE)</f>
        <v>No</v>
      </c>
      <c r="E22" s="95" t="s">
        <v>2293</v>
      </c>
      <c r="F22" s="101" t="s">
        <v>2262</v>
      </c>
      <c r="G22" s="95" t="s">
        <v>2294</v>
      </c>
      <c r="H22" s="95" t="s">
        <v>1209</v>
      </c>
      <c r="I22" s="98" t="s">
        <v>1544</v>
      </c>
      <c r="J22" s="98"/>
      <c r="K22" s="99" t="s">
        <v>2260</v>
      </c>
      <c r="L22" s="275" t="s">
        <v>2374</v>
      </c>
      <c r="M22" s="275" t="s">
        <v>2367</v>
      </c>
    </row>
    <row r="23" spans="1:14" s="1" customFormat="1" ht="38.25">
      <c r="A23" s="234">
        <v>1023</v>
      </c>
      <c r="B23" s="90" t="str">
        <f>VLOOKUP(A23,Fielddefinitions!A:B,2,FALSE)</f>
        <v>Functional Name</v>
      </c>
      <c r="C23" s="90" t="str">
        <f>VLOOKUP(A23,Fielddefinitions!A:R,18,FALSE)</f>
        <v>functionalName</v>
      </c>
      <c r="D23" s="90" t="str">
        <f>VLOOKUP(A23,Fielddefinitions!A:N,14,FALSE)</f>
        <v>No</v>
      </c>
      <c r="E23" s="101" t="s">
        <v>2449</v>
      </c>
      <c r="F23" s="101" t="s">
        <v>90</v>
      </c>
      <c r="G23" s="139" t="s">
        <v>2450</v>
      </c>
      <c r="H23" s="101" t="s">
        <v>1209</v>
      </c>
      <c r="I23" s="98" t="s">
        <v>1544</v>
      </c>
      <c r="J23" s="101"/>
      <c r="K23" s="293" t="s">
        <v>2451</v>
      </c>
      <c r="L23" s="101" t="s">
        <v>2452</v>
      </c>
      <c r="M23" s="101" t="s">
        <v>2453</v>
      </c>
      <c r="N23" s="101"/>
    </row>
    <row r="24" spans="1:14" ht="100.9" customHeight="1">
      <c r="A24" s="236">
        <v>1024</v>
      </c>
      <c r="B24" s="90" t="str">
        <f>VLOOKUP(A24,Fielddefinitions!A:B,2,FALSE)</f>
        <v>Additional Trade Item Description</v>
      </c>
      <c r="C24" s="90" t="str">
        <f>VLOOKUP(A24,Fielddefinitions!A:R,18,FALSE)</f>
        <v>additionalTradeItemDescription</v>
      </c>
      <c r="D24" s="90" t="str">
        <f>VLOOKUP(A24,Fielddefinitions!A:N,14,FALSE)</f>
        <v>No</v>
      </c>
      <c r="E24" s="95" t="s">
        <v>2295</v>
      </c>
      <c r="F24" s="101" t="s">
        <v>2262</v>
      </c>
      <c r="G24" s="95" t="s">
        <v>2296</v>
      </c>
      <c r="H24" s="95" t="s">
        <v>1209</v>
      </c>
      <c r="I24" s="98" t="s">
        <v>1540</v>
      </c>
      <c r="J24" s="99"/>
      <c r="K24" s="99" t="s">
        <v>2260</v>
      </c>
      <c r="L24" s="275" t="s">
        <v>2375</v>
      </c>
      <c r="M24" s="275" t="s">
        <v>2376</v>
      </c>
    </row>
    <row r="25" spans="1:14" ht="25.5">
      <c r="A25" s="115" t="s">
        <v>1147</v>
      </c>
      <c r="B25" s="90" t="str">
        <f>VLOOKUP(A25,Fielddefinitions!A:B,2,FALSE)</f>
        <v>Additional Trade Item Description - Language Code</v>
      </c>
      <c r="C25" s="90" t="str">
        <f>VLOOKUP(A25,Fielddefinitions!A:R,18,FALSE)</f>
        <v>languageCode</v>
      </c>
      <c r="D25" s="90" t="str">
        <f>VLOOKUP(A25,Fielddefinitions!A:N,14,FALSE)</f>
        <v>No</v>
      </c>
      <c r="E25" s="95" t="s">
        <v>2297</v>
      </c>
      <c r="F25" s="275" t="s">
        <v>1827</v>
      </c>
      <c r="G25" s="95" t="s">
        <v>2298</v>
      </c>
      <c r="H25" s="95" t="s">
        <v>1209</v>
      </c>
      <c r="I25" s="98" t="s">
        <v>1540</v>
      </c>
      <c r="J25" s="98"/>
      <c r="K25" s="99" t="s">
        <v>2260</v>
      </c>
      <c r="L25" s="275" t="s">
        <v>2377</v>
      </c>
      <c r="M25" s="275" t="s">
        <v>2367</v>
      </c>
    </row>
    <row r="26" spans="1:14" ht="38.25">
      <c r="A26" s="234">
        <v>1027</v>
      </c>
      <c r="B26" s="90" t="str">
        <f>VLOOKUP(A26,Fielddefinitions!A:B,2,FALSE)</f>
        <v>Trade Item Description</v>
      </c>
      <c r="C26" s="90" t="str">
        <f>VLOOKUP(A26,Fielddefinitions!A:R,18,FALSE)</f>
        <v>tradeItemDescription</v>
      </c>
      <c r="D26" s="90" t="str">
        <f>VLOOKUP(A26,Fielddefinitions!A:N,14,FALSE)</f>
        <v>No</v>
      </c>
      <c r="E26" s="95" t="s">
        <v>2299</v>
      </c>
      <c r="F26" s="101" t="s">
        <v>90</v>
      </c>
      <c r="G26" s="291" t="s">
        <v>2300</v>
      </c>
      <c r="H26" s="95" t="s">
        <v>1209</v>
      </c>
      <c r="I26" s="98" t="s">
        <v>1544</v>
      </c>
      <c r="J26" s="99"/>
      <c r="K26" s="99" t="s">
        <v>2260</v>
      </c>
      <c r="L26" s="275" t="s">
        <v>2378</v>
      </c>
      <c r="M26" s="275">
        <v>0</v>
      </c>
    </row>
    <row r="27" spans="1:14" ht="25.5">
      <c r="A27" s="239" t="s">
        <v>1646</v>
      </c>
      <c r="B27" s="90" t="str">
        <f>VLOOKUP(A27,Fielddefinitions!A:B,2,FALSE)</f>
        <v>Trade Item Description - Language Code</v>
      </c>
      <c r="C27" s="90" t="str">
        <f>VLOOKUP(A27,Fielddefinitions!A:R,18,FALSE)</f>
        <v>languageCode</v>
      </c>
      <c r="D27" s="90" t="str">
        <f>VLOOKUP(A27,Fielddefinitions!A:N,14,FALSE)</f>
        <v>No</v>
      </c>
      <c r="E27" s="95" t="s">
        <v>2301</v>
      </c>
      <c r="F27" s="275" t="s">
        <v>1827</v>
      </c>
      <c r="G27" s="95" t="s">
        <v>2302</v>
      </c>
      <c r="H27" s="95" t="s">
        <v>1209</v>
      </c>
      <c r="I27" s="98" t="s">
        <v>1544</v>
      </c>
      <c r="J27" s="98"/>
      <c r="K27" s="99" t="s">
        <v>2260</v>
      </c>
      <c r="L27" s="275" t="s">
        <v>2379</v>
      </c>
      <c r="M27" s="275" t="s">
        <v>2380</v>
      </c>
    </row>
    <row r="28" spans="1:14" ht="38.25">
      <c r="A28" s="234">
        <v>1031</v>
      </c>
      <c r="B28" s="90" t="str">
        <f>VLOOKUP(A28,Fielddefinitions!A:B,2,FALSE)</f>
        <v>Has Batch Number</v>
      </c>
      <c r="C28" s="90" t="str">
        <f>VLOOKUP(A28,Fielddefinitions!A:R,18,FALSE)</f>
        <v>hasBatchNumber</v>
      </c>
      <c r="D28" s="90" t="str">
        <f>VLOOKUP(A28,Fielddefinitions!A:N,14,FALSE)</f>
        <v>No</v>
      </c>
      <c r="E28" s="95" t="s">
        <v>2303</v>
      </c>
      <c r="F28" s="275" t="s">
        <v>64</v>
      </c>
      <c r="G28" s="95" t="s">
        <v>2304</v>
      </c>
      <c r="H28" s="95" t="s">
        <v>1209</v>
      </c>
      <c r="I28" s="98" t="s">
        <v>1540</v>
      </c>
      <c r="J28" s="98"/>
      <c r="K28" s="99" t="s">
        <v>2260</v>
      </c>
      <c r="L28" s="275" t="s">
        <v>2381</v>
      </c>
      <c r="M28" s="275" t="s">
        <v>2360</v>
      </c>
    </row>
    <row r="29" spans="1:14" ht="38.25">
      <c r="A29" s="234">
        <v>1032</v>
      </c>
      <c r="B29" s="90" t="str">
        <f>VLOOKUP(A29,Fielddefinitions!A:B,2,FALSE)</f>
        <v>Serial Number Location Code</v>
      </c>
      <c r="C29" s="90" t="str">
        <f>VLOOKUP(A29,Fielddefinitions!A:R,18,FALSE)</f>
        <v>serialNumberLocationCode</v>
      </c>
      <c r="D29" s="90" t="str">
        <f>VLOOKUP(A29,Fielddefinitions!A:N,14,FALSE)</f>
        <v>No</v>
      </c>
      <c r="E29" s="95" t="s">
        <v>2305</v>
      </c>
      <c r="F29" s="275" t="s">
        <v>1827</v>
      </c>
      <c r="G29" s="95" t="s">
        <v>2306</v>
      </c>
      <c r="H29" s="95" t="s">
        <v>1209</v>
      </c>
      <c r="I29" s="98" t="s">
        <v>1540</v>
      </c>
      <c r="J29" s="95"/>
      <c r="K29" s="99" t="s">
        <v>2260</v>
      </c>
      <c r="L29" s="275" t="s">
        <v>2382</v>
      </c>
      <c r="M29" s="275">
        <v>0</v>
      </c>
    </row>
    <row r="30" spans="1:14" s="1" customFormat="1" ht="127.5">
      <c r="A30" s="234">
        <v>1037</v>
      </c>
      <c r="B30" s="90" t="str">
        <f>VLOOKUP(A30,Fielddefinitions!A:B,2,FALSE)</f>
        <v>Net Content</v>
      </c>
      <c r="C30" s="90" t="str">
        <f>VLOOKUP(A30,Fielddefinitions!A:R,18,FALSE)</f>
        <v>netContent</v>
      </c>
      <c r="D30" s="90" t="str">
        <f>VLOOKUP(A30,Fielddefinitions!A:N,14,FALSE)</f>
        <v>No</v>
      </c>
      <c r="E30" s="101" t="s">
        <v>2346</v>
      </c>
      <c r="F30" s="101" t="s">
        <v>1405</v>
      </c>
      <c r="G30" s="139" t="s">
        <v>2454</v>
      </c>
      <c r="H30" s="101" t="s">
        <v>1209</v>
      </c>
      <c r="I30" s="98" t="s">
        <v>1544</v>
      </c>
      <c r="J30" s="101"/>
      <c r="K30" s="138" t="s">
        <v>2260</v>
      </c>
      <c r="L30" s="101" t="s">
        <v>2455</v>
      </c>
      <c r="M30" s="101" t="s">
        <v>2453</v>
      </c>
      <c r="N30" s="101"/>
    </row>
    <row r="31" spans="1:14" s="1" customFormat="1" ht="38.25">
      <c r="A31" s="234" t="s">
        <v>2419</v>
      </c>
      <c r="B31" s="90" t="str">
        <f>VLOOKUP(A31,Fielddefinitions!A:B,2,FALSE)</f>
        <v>Net Content UOM</v>
      </c>
      <c r="C31" s="90" t="str">
        <f>VLOOKUP(A31,Fielddefinitions!A:R,18,FALSE)</f>
        <v>measurementUnitCode</v>
      </c>
      <c r="D31" s="90" t="str">
        <f>VLOOKUP(A31,Fielddefinitions!A:N,14,FALSE)</f>
        <v>No</v>
      </c>
      <c r="E31" s="101" t="s">
        <v>2456</v>
      </c>
      <c r="F31" s="101" t="s">
        <v>1827</v>
      </c>
      <c r="G31" s="139" t="s">
        <v>2457</v>
      </c>
      <c r="H31" s="101" t="s">
        <v>1209</v>
      </c>
      <c r="I31" s="98" t="s">
        <v>1544</v>
      </c>
      <c r="J31" s="101"/>
      <c r="K31" s="138" t="s">
        <v>2260</v>
      </c>
      <c r="L31" s="101" t="s">
        <v>2458</v>
      </c>
      <c r="M31" s="101" t="s">
        <v>2453</v>
      </c>
      <c r="N31" s="101"/>
    </row>
    <row r="32" spans="1:14" ht="63.75">
      <c r="A32" s="234">
        <v>1048</v>
      </c>
      <c r="B32" s="90" t="str">
        <f>VLOOKUP(A32,Fielddefinitions!A:B,2,FALSE)</f>
        <v>Trade Item Date On Packaging Type Code</v>
      </c>
      <c r="C32" s="90" t="str">
        <f>VLOOKUP(A32,Fielddefinitions!A:R,18,FALSE)</f>
        <v>tradeItemDateOnPackagingTypeCode</v>
      </c>
      <c r="D32" s="90" t="str">
        <f>VLOOKUP(A32,Fielddefinitions!A:N,14,FALSE)</f>
        <v>No</v>
      </c>
      <c r="E32" s="95" t="s">
        <v>2307</v>
      </c>
      <c r="F32" s="275" t="s">
        <v>1827</v>
      </c>
      <c r="G32" s="95" t="s">
        <v>2308</v>
      </c>
      <c r="H32" s="95" t="s">
        <v>1209</v>
      </c>
      <c r="I32" s="98" t="s">
        <v>1540</v>
      </c>
      <c r="J32" s="95"/>
      <c r="K32" s="99" t="s">
        <v>2260</v>
      </c>
      <c r="L32" s="275" t="s">
        <v>2383</v>
      </c>
      <c r="M32" s="275">
        <v>0</v>
      </c>
    </row>
    <row r="33" spans="1:13">
      <c r="A33" s="234">
        <v>1049</v>
      </c>
      <c r="B33" s="90" t="str">
        <f>VLOOKUP(A33,Fielddefinitions!A:B,2,FALSE)</f>
        <v>Contact Type Code</v>
      </c>
      <c r="C33" s="90" t="str">
        <f>VLOOKUP(A33,Fielddefinitions!A:R,18,FALSE)</f>
        <v>contactTypeCode</v>
      </c>
      <c r="D33" s="90" t="str">
        <f>VLOOKUP(A33,Fielddefinitions!A:N,14,FALSE)</f>
        <v>No</v>
      </c>
      <c r="E33" s="95" t="s">
        <v>2309</v>
      </c>
      <c r="F33" s="275" t="s">
        <v>1827</v>
      </c>
      <c r="G33" s="95" t="s">
        <v>2310</v>
      </c>
      <c r="H33" s="95" t="s">
        <v>1209</v>
      </c>
      <c r="I33" s="98" t="s">
        <v>1540</v>
      </c>
      <c r="J33" s="98"/>
      <c r="K33" s="99" t="s">
        <v>2260</v>
      </c>
      <c r="L33" s="275" t="s">
        <v>2384</v>
      </c>
      <c r="M33" s="275">
        <v>0</v>
      </c>
    </row>
    <row r="34" spans="1:13" ht="25.5">
      <c r="A34" s="109" t="s">
        <v>1482</v>
      </c>
      <c r="B34" s="90" t="str">
        <f>VLOOKUP(A34,Fielddefinitions!A:B,2,FALSE)</f>
        <v>Communication Channel Code</v>
      </c>
      <c r="C34" s="90" t="str">
        <f>VLOOKUP(A34,Fielddefinitions!A:R,18,FALSE)</f>
        <v>communicationChannelCode</v>
      </c>
      <c r="D34" s="90" t="str">
        <f>VLOOKUP(A34,Fielddefinitions!A:N,14,FALSE)</f>
        <v>No</v>
      </c>
      <c r="E34" s="95" t="s">
        <v>2311</v>
      </c>
      <c r="F34" s="275" t="s">
        <v>1827</v>
      </c>
      <c r="G34" s="95" t="s">
        <v>2312</v>
      </c>
      <c r="H34" s="95" t="s">
        <v>1209</v>
      </c>
      <c r="I34" s="98" t="s">
        <v>1540</v>
      </c>
      <c r="J34" s="98"/>
      <c r="K34" s="99" t="s">
        <v>2260</v>
      </c>
      <c r="L34" s="275" t="s">
        <v>2385</v>
      </c>
      <c r="M34" s="275" t="s">
        <v>2386</v>
      </c>
    </row>
    <row r="35" spans="1:13" ht="89.25">
      <c r="A35" s="109" t="s">
        <v>1483</v>
      </c>
      <c r="B35" s="90" t="str">
        <f>VLOOKUP(A35,Fielddefinitions!A:B,2,FALSE)</f>
        <v>Communication Channel Link</v>
      </c>
      <c r="C35" s="90" t="str">
        <f>VLOOKUP(A35,Fielddefinitions!A:R,18,FALSE)</f>
        <v>communicationValue</v>
      </c>
      <c r="D35" s="90" t="str">
        <f>VLOOKUP(A35,Fielddefinitions!A:N,14,FALSE)</f>
        <v>No</v>
      </c>
      <c r="E35" s="95" t="s">
        <v>2313</v>
      </c>
      <c r="F35" s="275" t="s">
        <v>2262</v>
      </c>
      <c r="G35" s="95" t="s">
        <v>2314</v>
      </c>
      <c r="H35" s="95" t="s">
        <v>1209</v>
      </c>
      <c r="I35" s="98" t="s">
        <v>1540</v>
      </c>
      <c r="J35" s="282"/>
      <c r="K35" s="99" t="s">
        <v>2260</v>
      </c>
      <c r="L35" s="275" t="s">
        <v>2387</v>
      </c>
      <c r="M35" s="275" t="s">
        <v>2367</v>
      </c>
    </row>
    <row r="36" spans="1:13" ht="51">
      <c r="A36" s="234">
        <v>1051</v>
      </c>
      <c r="B36" s="90" t="str">
        <f>VLOOKUP(A36,Fielddefinitions!A:B,2,FALSE)</f>
        <v>Does Trade Item Contain Latex</v>
      </c>
      <c r="C36" s="90" t="str">
        <f>VLOOKUP(A36,Fielddefinitions!A:R,18,FALSE)</f>
        <v>doesTradeItemContainLatex</v>
      </c>
      <c r="D36" s="90" t="str">
        <f>VLOOKUP(A36,Fielddefinitions!A:N,14,FALSE)</f>
        <v>No</v>
      </c>
      <c r="E36" s="95" t="s">
        <v>2315</v>
      </c>
      <c r="F36" s="275" t="s">
        <v>64</v>
      </c>
      <c r="G36" s="95" t="s">
        <v>2316</v>
      </c>
      <c r="H36" s="95" t="s">
        <v>1209</v>
      </c>
      <c r="I36" s="98" t="s">
        <v>1540</v>
      </c>
      <c r="J36" s="98"/>
      <c r="K36" s="99" t="s">
        <v>2260</v>
      </c>
      <c r="L36" s="275" t="s">
        <v>2388</v>
      </c>
      <c r="M36" s="275" t="s">
        <v>2360</v>
      </c>
    </row>
    <row r="37" spans="1:13" ht="51">
      <c r="A37" s="234">
        <v>1054</v>
      </c>
      <c r="B37" s="90" t="str">
        <f>VLOOKUP(A37,Fielddefinitions!A:B,2,FALSE)</f>
        <v>MRI Compatibility Code</v>
      </c>
      <c r="C37" s="90" t="str">
        <f>VLOOKUP(A37,Fielddefinitions!A:R,18,FALSE)</f>
        <v>mRICompatibilityCode</v>
      </c>
      <c r="D37" s="90" t="str">
        <f>VLOOKUP(A37,Fielddefinitions!A:N,14,FALSE)</f>
        <v>No</v>
      </c>
      <c r="E37" s="95" t="s">
        <v>2317</v>
      </c>
      <c r="F37" s="275" t="s">
        <v>1827</v>
      </c>
      <c r="G37" s="99" t="s">
        <v>2318</v>
      </c>
      <c r="H37" s="95" t="s">
        <v>1209</v>
      </c>
      <c r="I37" s="98" t="s">
        <v>1540</v>
      </c>
      <c r="J37" s="95"/>
      <c r="K37" s="99" t="s">
        <v>2260</v>
      </c>
      <c r="L37" s="275" t="s">
        <v>2389</v>
      </c>
      <c r="M37" s="275">
        <v>0</v>
      </c>
    </row>
    <row r="38" spans="1:13" ht="76.5">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95" t="s">
        <v>2319</v>
      </c>
      <c r="F38" s="275" t="s">
        <v>1827</v>
      </c>
      <c r="G38" s="95" t="s">
        <v>2320</v>
      </c>
      <c r="H38" s="95" t="s">
        <v>1209</v>
      </c>
      <c r="I38" s="98" t="s">
        <v>1540</v>
      </c>
      <c r="J38" s="98"/>
      <c r="K38" s="99" t="s">
        <v>2260</v>
      </c>
      <c r="L38" s="275" t="s">
        <v>2390</v>
      </c>
      <c r="M38" s="275" t="s">
        <v>2367</v>
      </c>
    </row>
    <row r="39" spans="1:13" ht="38.25">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95" t="s">
        <v>2321</v>
      </c>
      <c r="F39" s="275" t="s">
        <v>1827</v>
      </c>
      <c r="G39" s="95" t="s">
        <v>2322</v>
      </c>
      <c r="H39" s="95" t="s">
        <v>1209</v>
      </c>
      <c r="I39" s="98" t="s">
        <v>1540</v>
      </c>
      <c r="J39" s="95"/>
      <c r="K39" s="99" t="s">
        <v>2260</v>
      </c>
      <c r="L39" s="275" t="s">
        <v>2391</v>
      </c>
      <c r="M39" s="275">
        <v>0</v>
      </c>
    </row>
    <row r="40" spans="1:13" ht="38.2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95" t="s">
        <v>2323</v>
      </c>
      <c r="F40" s="275" t="s">
        <v>1827</v>
      </c>
      <c r="G40" s="95" t="s">
        <v>2324</v>
      </c>
      <c r="H40" s="95" t="s">
        <v>1209</v>
      </c>
      <c r="I40" s="98" t="s">
        <v>1540</v>
      </c>
      <c r="J40" s="95"/>
      <c r="K40" s="99" t="s">
        <v>2260</v>
      </c>
      <c r="L40" s="275" t="s">
        <v>2392</v>
      </c>
      <c r="M40" s="275">
        <v>0</v>
      </c>
    </row>
    <row r="41" spans="1:13">
      <c r="A41" s="234">
        <v>1062</v>
      </c>
      <c r="B41" s="90" t="str">
        <f>VLOOKUP(A41,Fielddefinitions!A:B,2,FALSE)</f>
        <v>FDA Unit of use GTIN</v>
      </c>
      <c r="C41" s="90" t="str">
        <f>VLOOKUP(A41,Fielddefinitions!A:R,18,FALSE)</f>
        <v>fDAUnitOfUse</v>
      </c>
      <c r="D41" s="90" t="str">
        <f>VLOOKUP(A41,Fielddefinitions!A:N,14,FALSE)</f>
        <v>No</v>
      </c>
      <c r="E41" s="95" t="s">
        <v>1209</v>
      </c>
      <c r="F41" s="95" t="s">
        <v>1209</v>
      </c>
      <c r="G41" s="95" t="s">
        <v>1209</v>
      </c>
      <c r="H41" s="95" t="s">
        <v>1209</v>
      </c>
      <c r="I41" s="98" t="s">
        <v>1209</v>
      </c>
      <c r="J41" s="95"/>
      <c r="K41" s="99" t="s">
        <v>2260</v>
      </c>
      <c r="L41" s="275">
        <v>0</v>
      </c>
      <c r="M41" s="285">
        <v>0</v>
      </c>
    </row>
    <row r="42" spans="1:13" ht="76.5">
      <c r="A42" s="234">
        <v>1067</v>
      </c>
      <c r="B42" s="90" t="str">
        <f>VLOOKUP(A42,Fielddefinitions!A:B,2,FALSE)</f>
        <v>Brand Owner GLN</v>
      </c>
      <c r="C42" s="90" t="str">
        <f>VLOOKUP(A42,Fielddefinitions!A:R,18,FALSE)</f>
        <v>gln</v>
      </c>
      <c r="D42" s="90" t="str">
        <f>VLOOKUP(A42,Fielddefinitions!A:N,14,FALSE)</f>
        <v>No</v>
      </c>
      <c r="E42" s="95" t="s">
        <v>2325</v>
      </c>
      <c r="F42" s="101" t="s">
        <v>1405</v>
      </c>
      <c r="G42" s="95" t="s">
        <v>2326</v>
      </c>
      <c r="H42" s="95" t="s">
        <v>1209</v>
      </c>
      <c r="I42" s="98" t="s">
        <v>1544</v>
      </c>
      <c r="J42" s="271"/>
      <c r="K42" s="99" t="s">
        <v>2260</v>
      </c>
      <c r="L42" s="275" t="s">
        <v>2393</v>
      </c>
      <c r="M42" s="285" t="s">
        <v>2367</v>
      </c>
    </row>
    <row r="43" spans="1:13" ht="38.25">
      <c r="A43" s="234">
        <v>1068</v>
      </c>
      <c r="B43" s="90" t="str">
        <f>VLOOKUP(A43,Fielddefinitions!A:B,2,FALSE)</f>
        <v>Brand Owner Name</v>
      </c>
      <c r="C43" s="90" t="str">
        <f>VLOOKUP(A43,Fielddefinitions!A:R,18,FALSE)</f>
        <v>partyName</v>
      </c>
      <c r="D43" s="90" t="str">
        <f>VLOOKUP(A43,Fielddefinitions!A:N,14,FALSE)</f>
        <v>No</v>
      </c>
      <c r="E43" s="95" t="s">
        <v>2327</v>
      </c>
      <c r="F43" s="101" t="s">
        <v>90</v>
      </c>
      <c r="G43" s="95" t="s">
        <v>2328</v>
      </c>
      <c r="H43" s="95" t="s">
        <v>1209</v>
      </c>
      <c r="I43" s="98" t="s">
        <v>1544</v>
      </c>
      <c r="J43" s="98"/>
      <c r="K43" s="99" t="s">
        <v>2260</v>
      </c>
      <c r="L43" s="275" t="s">
        <v>2394</v>
      </c>
      <c r="M43" s="285" t="s">
        <v>2367</v>
      </c>
    </row>
    <row r="44" spans="1:13" ht="51">
      <c r="A44" s="234">
        <v>2001</v>
      </c>
      <c r="B44" s="90" t="str">
        <f>VLOOKUP(A44,Fielddefinitions!A:B,2,FALSE)</f>
        <v>FDA GUDID Publish Date</v>
      </c>
      <c r="C44" s="90" t="str">
        <f>VLOOKUP(A44,Fielddefinitions!A:R,18,FALSE)</f>
        <v>udidFirstPublicationDateTime</v>
      </c>
      <c r="D44" s="90" t="str">
        <f>VLOOKUP(A44,Fielddefinitions!A:N,14,FALSE)</f>
        <v>No</v>
      </c>
      <c r="E44" s="95" t="s">
        <v>1209</v>
      </c>
      <c r="F44" s="95" t="s">
        <v>1209</v>
      </c>
      <c r="G44" s="95" t="s">
        <v>1209</v>
      </c>
      <c r="H44" s="95" t="s">
        <v>1209</v>
      </c>
      <c r="I44" s="98" t="s">
        <v>1540</v>
      </c>
      <c r="J44" s="95"/>
      <c r="K44" s="99" t="s">
        <v>2260</v>
      </c>
      <c r="L44" s="275" t="s">
        <v>2395</v>
      </c>
      <c r="M44" s="139" t="s">
        <v>2367</v>
      </c>
    </row>
    <row r="45" spans="1:13" ht="204">
      <c r="A45" s="234">
        <v>2002</v>
      </c>
      <c r="B45" s="90" t="str">
        <f>VLOOKUP(A45,Fielddefinitions!A:B,2,FALSE)</f>
        <v>Additional Party Identification</v>
      </c>
      <c r="C45" s="90" t="str">
        <f>VLOOKUP(A45,Fielddefinitions!A:R,18,FALSE)</f>
        <v>additionalPartyIdentification</v>
      </c>
      <c r="D45" s="90" t="str">
        <f>VLOOKUP(A45,Fielddefinitions!A:N,14,FALSE)</f>
        <v>No</v>
      </c>
      <c r="E45" s="95" t="s">
        <v>2329</v>
      </c>
      <c r="F45" s="101" t="s">
        <v>1405</v>
      </c>
      <c r="G45" s="95" t="s">
        <v>2330</v>
      </c>
      <c r="H45" s="95" t="s">
        <v>1209</v>
      </c>
      <c r="I45" s="98" t="s">
        <v>1540</v>
      </c>
      <c r="J45" s="95"/>
      <c r="K45" s="99" t="s">
        <v>2260</v>
      </c>
      <c r="L45" s="275" t="s">
        <v>2396</v>
      </c>
      <c r="M45" s="139" t="s">
        <v>2397</v>
      </c>
    </row>
    <row r="46" spans="1:13" ht="25.5">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95" t="s">
        <v>2331</v>
      </c>
      <c r="F46" s="275" t="s">
        <v>1827</v>
      </c>
      <c r="G46" s="95" t="s">
        <v>2332</v>
      </c>
      <c r="H46" s="95" t="s">
        <v>1209</v>
      </c>
      <c r="I46" s="98" t="s">
        <v>1540</v>
      </c>
      <c r="J46" s="95"/>
      <c r="K46" s="99" t="s">
        <v>2260</v>
      </c>
      <c r="L46" s="275" t="s">
        <v>2398</v>
      </c>
      <c r="M46" s="275" t="s">
        <v>2399</v>
      </c>
    </row>
    <row r="47" spans="1:13" ht="76.5">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95" t="s">
        <v>2333</v>
      </c>
      <c r="F47" s="275" t="s">
        <v>64</v>
      </c>
      <c r="G47" s="95" t="s">
        <v>2334</v>
      </c>
      <c r="H47" s="95" t="s">
        <v>1209</v>
      </c>
      <c r="I47" s="98" t="s">
        <v>1540</v>
      </c>
      <c r="J47" s="95"/>
      <c r="K47" s="99" t="s">
        <v>2260</v>
      </c>
      <c r="L47" s="275" t="s">
        <v>2400</v>
      </c>
      <c r="M47" s="275" t="s">
        <v>2401</v>
      </c>
    </row>
    <row r="48" spans="1:13">
      <c r="A48" s="234">
        <v>2006</v>
      </c>
      <c r="B48" s="90" t="str">
        <f>VLOOKUP(A48,Fielddefinitions!A:B,2,FALSE)</f>
        <v>Direct Part Marking</v>
      </c>
      <c r="C48" s="90" t="str">
        <f>VLOOKUP(A48,Fielddefinitions!A:R,18,FALSE)</f>
        <v>directPartMarking</v>
      </c>
      <c r="D48" s="90" t="str">
        <f>VLOOKUP(A48,Fielddefinitions!A:N,14,FALSE)</f>
        <v>No</v>
      </c>
      <c r="E48" s="95" t="s">
        <v>1209</v>
      </c>
      <c r="F48" s="95" t="s">
        <v>1209</v>
      </c>
      <c r="G48" s="95" t="s">
        <v>1209</v>
      </c>
      <c r="H48" s="95" t="s">
        <v>1209</v>
      </c>
      <c r="I48" s="98" t="s">
        <v>1209</v>
      </c>
      <c r="J48" s="95"/>
      <c r="K48" s="99" t="s">
        <v>2260</v>
      </c>
      <c r="L48" s="275">
        <v>0</v>
      </c>
      <c r="M48" s="275">
        <v>0</v>
      </c>
    </row>
    <row r="49" spans="1:13">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95" t="s">
        <v>1209</v>
      </c>
      <c r="F49" s="95" t="s">
        <v>1209</v>
      </c>
      <c r="G49" s="95" t="s">
        <v>1209</v>
      </c>
      <c r="H49" s="95" t="s">
        <v>1209</v>
      </c>
      <c r="I49" s="98" t="s">
        <v>1209</v>
      </c>
      <c r="J49" s="95"/>
      <c r="K49" s="99" t="s">
        <v>2260</v>
      </c>
      <c r="L49" s="275">
        <v>0</v>
      </c>
      <c r="M49" s="275">
        <v>0</v>
      </c>
    </row>
    <row r="50" spans="1:13">
      <c r="A50" s="234">
        <v>2010</v>
      </c>
      <c r="B50" s="90" t="str">
        <f>VLOOKUP(A50,Fielddefinitions!A:B,2,FALSE)</f>
        <v>FDA Medical Device Listing</v>
      </c>
      <c r="C50" s="90" t="str">
        <f>VLOOKUP(A50,Fielddefinitions!A:R,18,FALSE)</f>
        <v>fDAMedicalDeviceListing</v>
      </c>
      <c r="D50" s="90" t="str">
        <f>VLOOKUP(A50,Fielddefinitions!A:N,14,FALSE)</f>
        <v>No</v>
      </c>
      <c r="E50" s="95" t="s">
        <v>1209</v>
      </c>
      <c r="F50" s="95" t="s">
        <v>1209</v>
      </c>
      <c r="G50" s="95" t="s">
        <v>1209</v>
      </c>
      <c r="H50" s="95" t="s">
        <v>1209</v>
      </c>
      <c r="I50" s="98" t="s">
        <v>1209</v>
      </c>
      <c r="J50" s="95"/>
      <c r="K50" s="99" t="s">
        <v>2260</v>
      </c>
      <c r="L50" s="275">
        <v>0</v>
      </c>
      <c r="M50" s="285">
        <v>0</v>
      </c>
    </row>
    <row r="51" spans="1:13" ht="114.75">
      <c r="A51" s="234">
        <v>2012</v>
      </c>
      <c r="B51" s="90" t="str">
        <f>VLOOKUP(A51,Fielddefinitions!A:B,2,FALSE)</f>
        <v>Donation Identification Number Marked</v>
      </c>
      <c r="C51" s="90" t="str">
        <f>VLOOKUP(A51,Fielddefinitions!A:R,18,FALSE)</f>
        <v>donationIdentificationNumberMarked</v>
      </c>
      <c r="D51" s="90" t="str">
        <f>VLOOKUP(A51,Fielddefinitions!A:N,14,FALSE)</f>
        <v>No</v>
      </c>
      <c r="E51" s="95" t="s">
        <v>2335</v>
      </c>
      <c r="F51" s="275" t="s">
        <v>64</v>
      </c>
      <c r="G51" s="95" t="s">
        <v>2336</v>
      </c>
      <c r="H51" s="95" t="s">
        <v>1209</v>
      </c>
      <c r="I51" s="98" t="s">
        <v>1540</v>
      </c>
      <c r="J51" s="95"/>
      <c r="K51" s="99" t="s">
        <v>2260</v>
      </c>
      <c r="L51" s="275" t="s">
        <v>2402</v>
      </c>
      <c r="M51" s="275" t="s">
        <v>2403</v>
      </c>
    </row>
    <row r="52" spans="1:13" ht="38.25">
      <c r="A52" s="234">
        <v>2013</v>
      </c>
      <c r="B52" s="90" t="str">
        <f>VLOOKUP(A52,Fielddefinitions!A:B,2,FALSE)</f>
        <v>UDID Device Count</v>
      </c>
      <c r="C52" s="90" t="str">
        <f>VLOOKUP(A52,Fielddefinitions!A:R,18,FALSE)</f>
        <v>udidDeviceCount</v>
      </c>
      <c r="D52" s="90" t="str">
        <f>VLOOKUP(A52,Fielddefinitions!A:N,14,FALSE)</f>
        <v>No</v>
      </c>
      <c r="E52" s="95" t="s">
        <v>2337</v>
      </c>
      <c r="F52" s="275" t="s">
        <v>1405</v>
      </c>
      <c r="G52" s="275" t="s">
        <v>2338</v>
      </c>
      <c r="H52" s="95" t="s">
        <v>1209</v>
      </c>
      <c r="I52" s="98" t="s">
        <v>1540</v>
      </c>
      <c r="J52" s="95"/>
      <c r="K52" s="99" t="s">
        <v>2260</v>
      </c>
      <c r="L52" s="275" t="s">
        <v>2404</v>
      </c>
      <c r="M52" s="139" t="s">
        <v>2367</v>
      </c>
    </row>
    <row r="53" spans="1:13">
      <c r="A53" s="234">
        <v>2028</v>
      </c>
      <c r="B53" s="90" t="str">
        <f>VLOOKUP(A53,Fielddefinitions!A:B,2,FALSE)</f>
        <v>DPM DI different from primary DI</v>
      </c>
      <c r="C53" s="90" t="str">
        <f>VLOOKUP(A53,Fielddefinitions!A:R,18,FALSE)</f>
        <v>N/A</v>
      </c>
      <c r="D53" s="90">
        <f>VLOOKUP(A53,Fielddefinitions!A:N,14,FALSE)</f>
        <v>0</v>
      </c>
      <c r="E53" s="95" t="s">
        <v>1209</v>
      </c>
      <c r="F53" s="95" t="s">
        <v>1209</v>
      </c>
      <c r="G53" s="95" t="s">
        <v>1209</v>
      </c>
      <c r="H53" s="95" t="s">
        <v>1209</v>
      </c>
      <c r="I53" s="98" t="s">
        <v>1209</v>
      </c>
      <c r="J53" s="95"/>
      <c r="K53" s="99" t="s">
        <v>2260</v>
      </c>
      <c r="L53" s="275">
        <v>0</v>
      </c>
      <c r="M53" s="275">
        <v>0</v>
      </c>
    </row>
    <row r="54" spans="1:13" ht="216.75">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95" t="s">
        <v>2339</v>
      </c>
      <c r="F54" s="275" t="s">
        <v>1827</v>
      </c>
      <c r="G54" s="275" t="s">
        <v>2340</v>
      </c>
      <c r="H54" s="95" t="s">
        <v>1209</v>
      </c>
      <c r="I54" s="98" t="s">
        <v>1540</v>
      </c>
      <c r="J54" s="95"/>
      <c r="K54" s="99" t="s">
        <v>2260</v>
      </c>
      <c r="L54" s="275" t="s">
        <v>2405</v>
      </c>
      <c r="M54" s="275" t="s">
        <v>2406</v>
      </c>
    </row>
    <row r="55" spans="1:13" ht="318.7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95" t="s">
        <v>2341</v>
      </c>
      <c r="F55" s="107" t="s">
        <v>1827</v>
      </c>
      <c r="G55" s="275" t="s">
        <v>2341</v>
      </c>
      <c r="H55" s="95" t="s">
        <v>1209</v>
      </c>
      <c r="I55" s="98" t="s">
        <v>1540</v>
      </c>
      <c r="J55" s="107"/>
      <c r="K55" s="99" t="s">
        <v>2260</v>
      </c>
      <c r="L55" s="275" t="s">
        <v>2407</v>
      </c>
      <c r="M55" s="285" t="s">
        <v>2408</v>
      </c>
    </row>
    <row r="56" spans="1:13" s="1" customFormat="1">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t="s">
        <v>1209</v>
      </c>
      <c r="I56" s="120"/>
      <c r="J56" s="120"/>
      <c r="K56" s="99" t="s">
        <v>2260</v>
      </c>
    </row>
    <row r="57" spans="1:13" ht="128.25" thickBot="1">
      <c r="A57" s="235">
        <v>2055</v>
      </c>
      <c r="B57" s="273" t="str">
        <f>VLOOKUP(A57,Fielddefinitions!A:B,2,FALSE)</f>
        <v>Child Trade Item Identification</v>
      </c>
      <c r="C57" s="273" t="str">
        <f>VLOOKUP(A57,Fielddefinitions!A:R,18,FALSE)</f>
        <v>ChildTradeItem/gtin</v>
      </c>
      <c r="D57" s="273" t="str">
        <f>VLOOKUP(A57,Fielddefinitions!A:N,14,FALSE)</f>
        <v>No</v>
      </c>
      <c r="E57" s="273" t="s">
        <v>2342</v>
      </c>
      <c r="F57" s="273" t="s">
        <v>1405</v>
      </c>
      <c r="G57" s="273" t="s">
        <v>2343</v>
      </c>
      <c r="H57" s="273" t="s">
        <v>1209</v>
      </c>
      <c r="I57" s="273" t="s">
        <v>2345</v>
      </c>
      <c r="J57" s="273"/>
      <c r="K57" s="273" t="s">
        <v>2260</v>
      </c>
      <c r="L57" s="273" t="s">
        <v>2409</v>
      </c>
      <c r="M57" s="273" t="s">
        <v>2367</v>
      </c>
    </row>
  </sheetData>
  <autoFilter ref="A4:M57" xr:uid="{00000000-0009-0000-0000-000008000000}"/>
  <mergeCells count="1">
    <mergeCell ref="L1:M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FCAA-2D63-4FCC-BA37-818A4E35966C}">
  <dimension ref="A1:N57"/>
  <sheetViews>
    <sheetView zoomScale="70" zoomScaleNormal="70" workbookViewId="0">
      <pane ySplit="4" topLeftCell="A5" activePane="bottomLeft" state="frozen"/>
      <selection pane="bottomLeft" activeCell="B5" sqref="B5"/>
    </sheetView>
  </sheetViews>
  <sheetFormatPr defaultRowHeight="15"/>
  <cols>
    <col min="1" max="1" width="12.140625" style="133" customWidth="1"/>
    <col min="2" max="2" width="50.42578125" customWidth="1"/>
    <col min="3" max="3" width="43" customWidth="1"/>
    <col min="4" max="4" width="10" customWidth="1"/>
    <col min="5" max="5" width="0.140625" style="154" customWidth="1"/>
    <col min="6" max="6" width="20.28515625" style="154" customWidth="1"/>
    <col min="7" max="7" width="43" style="154" customWidth="1"/>
    <col min="8" max="8" width="21.7109375" style="154" customWidth="1"/>
    <col min="9" max="9" width="15" customWidth="1"/>
    <col min="10" max="10" width="23.28515625" style="154" customWidth="1"/>
    <col min="11" max="11" width="23.140625" style="263" customWidth="1"/>
  </cols>
  <sheetData>
    <row r="1" spans="1:11" ht="22.5" customHeight="1">
      <c r="A1" s="206" t="s">
        <v>2183</v>
      </c>
      <c r="F1" s="154" t="s">
        <v>2184</v>
      </c>
    </row>
    <row r="2" spans="1:11" ht="66" customHeight="1">
      <c r="A2" s="206" t="s">
        <v>23</v>
      </c>
      <c r="F2" s="154" t="s">
        <v>2185</v>
      </c>
    </row>
    <row r="3" spans="1:11" ht="15.75" thickBot="1"/>
    <row r="4" spans="1:11" ht="36.75" customHeight="1" thickBot="1">
      <c r="A4" s="241" t="s">
        <v>7</v>
      </c>
      <c r="B4" s="248" t="s">
        <v>1434</v>
      </c>
      <c r="C4" s="248" t="s">
        <v>32</v>
      </c>
      <c r="D4" s="248" t="s">
        <v>1366</v>
      </c>
      <c r="E4" s="249" t="s">
        <v>2186</v>
      </c>
      <c r="F4" s="249" t="s">
        <v>2187</v>
      </c>
      <c r="G4" s="249" t="s">
        <v>2188</v>
      </c>
      <c r="H4" s="249" t="s">
        <v>2189</v>
      </c>
      <c r="I4" s="248" t="s">
        <v>2190</v>
      </c>
      <c r="J4" s="248" t="s">
        <v>2191</v>
      </c>
      <c r="K4" s="94" t="s">
        <v>1905</v>
      </c>
    </row>
    <row r="5" spans="1:11" ht="52.15" customHeight="1">
      <c r="A5" s="234">
        <v>1001</v>
      </c>
      <c r="B5" s="90" t="str">
        <f>VLOOKUP(A5,Fielddefinitions!A:B,2,FALSE)</f>
        <v>Trade Item Identification GTIN</v>
      </c>
      <c r="C5" s="90" t="str">
        <f>VLOOKUP(A5,Fielddefinitions!A:R,18,FALSE)</f>
        <v>gtin</v>
      </c>
      <c r="D5" s="90" t="str">
        <f>VLOOKUP(A5,Fielddefinitions!A:N,14,FALSE)</f>
        <v>Yes</v>
      </c>
      <c r="E5" s="251"/>
      <c r="F5" s="101" t="s">
        <v>2192</v>
      </c>
      <c r="G5" s="101" t="s">
        <v>1824</v>
      </c>
      <c r="H5" s="252"/>
      <c r="I5" s="118" t="s">
        <v>1544</v>
      </c>
      <c r="J5" s="246"/>
      <c r="K5" s="120" t="s">
        <v>1906</v>
      </c>
    </row>
    <row r="6" spans="1:11">
      <c r="A6" s="234">
        <v>1003</v>
      </c>
      <c r="B6" s="90" t="str">
        <f>VLOOKUP(A6,Fielddefinitions!A:B,2,FALSE)</f>
        <v>Additional Trade Item Identification</v>
      </c>
      <c r="C6" s="90" t="str">
        <f>VLOOKUP(A6,Fielddefinitions!A:R,18,FALSE)</f>
        <v>additionalTradeItemIdentification</v>
      </c>
      <c r="D6" s="90" t="str">
        <f>VLOOKUP(A6,Fielddefinitions!A:N,14,FALSE)</f>
        <v>No</v>
      </c>
      <c r="E6" s="251"/>
      <c r="F6" s="141" t="s">
        <v>1962</v>
      </c>
      <c r="G6" s="252"/>
      <c r="H6"/>
      <c r="I6" s="118" t="s">
        <v>1540</v>
      </c>
      <c r="J6" s="1"/>
      <c r="K6" s="120" t="s">
        <v>1906</v>
      </c>
    </row>
    <row r="7" spans="1:11" ht="178.5">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251"/>
      <c r="F7" s="252" t="s">
        <v>1827</v>
      </c>
      <c r="G7" s="252" t="s">
        <v>2193</v>
      </c>
      <c r="H7" s="101" t="s">
        <v>2194</v>
      </c>
      <c r="I7" s="120" t="s">
        <v>2195</v>
      </c>
      <c r="J7" s="101"/>
      <c r="K7" s="120" t="s">
        <v>1906</v>
      </c>
    </row>
    <row r="8" spans="1:11">
      <c r="A8" s="234">
        <v>1004</v>
      </c>
      <c r="B8" s="90" t="str">
        <f>VLOOKUP(A8,Fielddefinitions!A:B,2,FALSE)</f>
        <v>Target Market Country Code</v>
      </c>
      <c r="C8" s="90" t="str">
        <f>VLOOKUP(A8,Fielddefinitions!A:R,18,FALSE)</f>
        <v>targetMarketCountryCode</v>
      </c>
      <c r="D8" s="90" t="str">
        <f>VLOOKUP(A8,Fielddefinitions!A:N,14,FALSE)</f>
        <v>Yes</v>
      </c>
      <c r="E8" s="251"/>
      <c r="F8" s="252" t="s">
        <v>1827</v>
      </c>
      <c r="G8" s="252" t="s">
        <v>2196</v>
      </c>
      <c r="H8"/>
      <c r="I8" s="118" t="s">
        <v>1544</v>
      </c>
      <c r="J8" s="98"/>
      <c r="K8" s="120" t="s">
        <v>1906</v>
      </c>
    </row>
    <row r="9" spans="1:11" ht="89.25">
      <c r="A9" s="236">
        <v>1005</v>
      </c>
      <c r="B9" s="90" t="str">
        <f>VLOOKUP(A9,Fielddefinitions!A:B,2,FALSE)</f>
        <v>Trade Item Unit Descriptor</v>
      </c>
      <c r="C9" s="90" t="str">
        <f>VLOOKUP(A9,Fielddefinitions!A:R,18,FALSE)</f>
        <v>tradeItemUnitDescriptorCode</v>
      </c>
      <c r="D9" s="90" t="str">
        <f>VLOOKUP(A9,Fielddefinitions!A:N,14,FALSE)</f>
        <v>Yes</v>
      </c>
      <c r="E9" s="251"/>
      <c r="F9" s="252" t="s">
        <v>1827</v>
      </c>
      <c r="G9" s="252" t="s">
        <v>2197</v>
      </c>
      <c r="H9" s="252"/>
      <c r="I9" s="118" t="s">
        <v>1544</v>
      </c>
      <c r="J9" s="98"/>
      <c r="K9" s="120" t="s">
        <v>1906</v>
      </c>
    </row>
    <row r="10" spans="1:11">
      <c r="A10" s="234">
        <v>1006</v>
      </c>
      <c r="B10" s="90" t="str">
        <f>VLOOKUP(A10,Fielddefinitions!A:B,2,FALSE)</f>
        <v>Is Trade Item A Base Unit</v>
      </c>
      <c r="C10" s="90" t="str">
        <f>VLOOKUP(A10,Fielddefinitions!A:R,18,FALSE)</f>
        <v>isTradeItemABaseUnit</v>
      </c>
      <c r="D10" s="90" t="str">
        <f>VLOOKUP(A10,Fielddefinitions!A:N,14,FALSE)</f>
        <v>Yes</v>
      </c>
      <c r="E10" s="251"/>
      <c r="F10" s="141" t="s">
        <v>158</v>
      </c>
      <c r="G10" s="252" t="s">
        <v>2198</v>
      </c>
      <c r="H10" s="252"/>
      <c r="I10" s="118" t="s">
        <v>1544</v>
      </c>
      <c r="J10" s="98"/>
      <c r="K10" s="120" t="s">
        <v>1906</v>
      </c>
    </row>
    <row r="11" spans="1:11">
      <c r="A11" s="234">
        <v>1007</v>
      </c>
      <c r="B11" s="90" t="str">
        <f>VLOOKUP(A11,Fielddefinitions!A:B,2,FALSE)</f>
        <v>Is Trade Item A Consumer Unit</v>
      </c>
      <c r="C11" s="90" t="str">
        <f>VLOOKUP(A11,Fielddefinitions!A:R,18,FALSE)</f>
        <v>isTradeItemAConsumerUnit</v>
      </c>
      <c r="D11" s="90" t="str">
        <f>VLOOKUP(A11,Fielddefinitions!A:N,14,FALSE)</f>
        <v>Yes</v>
      </c>
      <c r="E11" s="251"/>
      <c r="F11" s="141" t="s">
        <v>158</v>
      </c>
      <c r="G11" s="252" t="s">
        <v>2198</v>
      </c>
      <c r="H11" s="252"/>
      <c r="I11" s="118" t="s">
        <v>1544</v>
      </c>
      <c r="J11" s="98"/>
      <c r="K11" s="120" t="s">
        <v>1906</v>
      </c>
    </row>
    <row r="12" spans="1:11">
      <c r="A12" s="234">
        <v>1008</v>
      </c>
      <c r="B12" s="90" t="str">
        <f>VLOOKUP(A12,Fielddefinitions!A:B,2,FALSE)</f>
        <v>Is Trade Item An Orderable Unit</v>
      </c>
      <c r="C12" s="90" t="str">
        <f>VLOOKUP(A12,Fielddefinitions!A:R,18,FALSE)</f>
        <v>isTradeItemAnOrderableUnit</v>
      </c>
      <c r="D12" s="90" t="str">
        <f>VLOOKUP(A12,Fielddefinitions!A:N,14,FALSE)</f>
        <v>Yes</v>
      </c>
      <c r="E12" s="251"/>
      <c r="F12" s="141" t="s">
        <v>158</v>
      </c>
      <c r="G12" s="252" t="s">
        <v>2198</v>
      </c>
      <c r="H12" s="252"/>
      <c r="I12" s="118" t="s">
        <v>1544</v>
      </c>
      <c r="J12" s="98"/>
      <c r="K12" s="120" t="s">
        <v>1906</v>
      </c>
    </row>
    <row r="13" spans="1:11">
      <c r="A13" s="234">
        <v>1009</v>
      </c>
      <c r="B13" s="90" t="str">
        <f>VLOOKUP(A13,Fielddefinitions!A:B,2,FALSE)</f>
        <v>Is Trade Item A Despatch Unit</v>
      </c>
      <c r="C13" s="90" t="str">
        <f>VLOOKUP(A13,Fielddefinitions!A:R,18,FALSE)</f>
        <v>isTradeItemADespatchUnit</v>
      </c>
      <c r="D13" s="90" t="str">
        <f>VLOOKUP(A13,Fielddefinitions!A:N,14,FALSE)</f>
        <v>Yes</v>
      </c>
      <c r="E13" s="251"/>
      <c r="F13" s="141" t="s">
        <v>158</v>
      </c>
      <c r="G13" s="252" t="s">
        <v>2198</v>
      </c>
      <c r="H13" s="252"/>
      <c r="I13" s="118" t="s">
        <v>1544</v>
      </c>
      <c r="J13" s="98"/>
      <c r="K13" s="120" t="s">
        <v>1906</v>
      </c>
    </row>
    <row r="14" spans="1:11">
      <c r="A14" s="234">
        <v>1010</v>
      </c>
      <c r="B14" s="90" t="str">
        <f>VLOOKUP(A14,Fielddefinitions!A:B,2,FALSE)</f>
        <v>Is Trade Item An Invoice Unit</v>
      </c>
      <c r="C14" s="90" t="str">
        <f>VLOOKUP(A14,Fielddefinitions!A:R,18,FALSE)</f>
        <v>isTradeItemAnInvoiceUnit</v>
      </c>
      <c r="D14" s="90" t="str">
        <f>VLOOKUP(A14,Fielddefinitions!A:N,14,FALSE)</f>
        <v>Yes</v>
      </c>
      <c r="E14" s="251"/>
      <c r="F14" s="141" t="s">
        <v>158</v>
      </c>
      <c r="G14" s="252" t="s">
        <v>2198</v>
      </c>
      <c r="H14" s="252"/>
      <c r="I14" s="118" t="s">
        <v>1544</v>
      </c>
      <c r="J14" s="98"/>
      <c r="K14" s="120" t="s">
        <v>1906</v>
      </c>
    </row>
    <row r="15" spans="1:11">
      <c r="A15" s="234">
        <v>1011</v>
      </c>
      <c r="B15" s="90" t="str">
        <f>VLOOKUP(A15,Fielddefinitions!A:B,2,FALSE)</f>
        <v>Is Trade Item A Variable Unit</v>
      </c>
      <c r="C15" s="90" t="str">
        <f>VLOOKUP(A15,Fielddefinitions!A:R,18,FALSE)</f>
        <v>isTradeItemAVariableUnit</v>
      </c>
      <c r="D15" s="90" t="str">
        <f>VLOOKUP(A15,Fielddefinitions!A:N,14,FALSE)</f>
        <v>Yes</v>
      </c>
      <c r="E15" s="251"/>
      <c r="F15" s="141" t="s">
        <v>158</v>
      </c>
      <c r="G15" s="252" t="s">
        <v>2198</v>
      </c>
      <c r="H15" s="252"/>
      <c r="I15" s="118" t="s">
        <v>1544</v>
      </c>
      <c r="J15" s="139"/>
      <c r="K15" s="120" t="s">
        <v>1906</v>
      </c>
    </row>
    <row r="16" spans="1:11">
      <c r="A16" s="234">
        <v>1013</v>
      </c>
      <c r="B16" s="90" t="str">
        <f>VLOOKUP(A16,Fielddefinitions!A:B,2,FALSE)</f>
        <v>Effective Date Time</v>
      </c>
      <c r="C16" s="90" t="str">
        <f>VLOOKUP(A16,Fielddefinitions!A:R,18,FALSE)</f>
        <v>effectiveDateTime</v>
      </c>
      <c r="D16" s="90" t="str">
        <f>VLOOKUP(A16,Fielddefinitions!A:N,14,FALSE)</f>
        <v>Yes</v>
      </c>
      <c r="E16" s="251"/>
      <c r="F16" s="141" t="s">
        <v>2199</v>
      </c>
      <c r="G16" s="252" t="s">
        <v>2200</v>
      </c>
      <c r="H16" s="252"/>
      <c r="I16" s="118" t="s">
        <v>1544</v>
      </c>
      <c r="J16" s="98"/>
      <c r="K16" s="120" t="s">
        <v>1906</v>
      </c>
    </row>
    <row r="17" spans="1:14">
      <c r="A17" s="234">
        <v>1017</v>
      </c>
      <c r="B17" s="90" t="str">
        <f>VLOOKUP(A17,Fielddefinitions!A:B,2,FALSE)</f>
        <v>Start Availability Date Time</v>
      </c>
      <c r="C17" s="90" t="str">
        <f>VLOOKUP(A17,Fielddefinitions!A:R,18,FALSE)</f>
        <v>startAvailabilityDateTime</v>
      </c>
      <c r="D17" s="90" t="str">
        <f>VLOOKUP(A17,Fielddefinitions!A:N,14,FALSE)</f>
        <v>Yes</v>
      </c>
      <c r="E17" s="251"/>
      <c r="F17" s="141" t="s">
        <v>2199</v>
      </c>
      <c r="G17" s="252" t="s">
        <v>2200</v>
      </c>
      <c r="H17"/>
      <c r="I17" s="118" t="s">
        <v>1544</v>
      </c>
      <c r="J17" s="98"/>
      <c r="K17" s="120" t="s">
        <v>1906</v>
      </c>
    </row>
    <row r="18" spans="1:14" ht="25.5">
      <c r="A18" s="234">
        <v>1018</v>
      </c>
      <c r="B18" s="90" t="str">
        <f>VLOOKUP(A18,Fielddefinitions!A:B,2,FALSE)</f>
        <v>End Availability Date Time</v>
      </c>
      <c r="C18" s="90" t="str">
        <f>VLOOKUP(A18,Fielddefinitions!A:R,18,FALSE)</f>
        <v>endAvailabilityDateTime</v>
      </c>
      <c r="D18" s="90" t="str">
        <f>VLOOKUP(A18,Fielddefinitions!A:N,14,FALSE)</f>
        <v>No</v>
      </c>
      <c r="E18" s="251"/>
      <c r="F18" s="141" t="s">
        <v>2199</v>
      </c>
      <c r="G18" s="252" t="s">
        <v>2200</v>
      </c>
      <c r="H18"/>
      <c r="I18" s="120" t="s">
        <v>2201</v>
      </c>
      <c r="J18" s="98"/>
      <c r="K18" s="120" t="s">
        <v>1906</v>
      </c>
    </row>
    <row r="19" spans="1:14" ht="30">
      <c r="A19" s="234">
        <v>1019</v>
      </c>
      <c r="B19" s="90" t="str">
        <f>VLOOKUP(A19,Fielddefinitions!A:B,2,FALSE)</f>
        <v>Global Product Classification: GPC Brick</v>
      </c>
      <c r="C19" s="90" t="str">
        <f>VLOOKUP(A19,Fielddefinitions!A:R,18,FALSE)</f>
        <v>gpcCategoryCode</v>
      </c>
      <c r="D19" s="90" t="str">
        <f>VLOOKUP(A19,Fielddefinitions!A:N,14,FALSE)</f>
        <v>Yes</v>
      </c>
      <c r="E19" s="251"/>
      <c r="F19" s="252" t="s">
        <v>2202</v>
      </c>
      <c r="G19" s="286" t="s">
        <v>2203</v>
      </c>
      <c r="H19" s="252"/>
      <c r="I19" s="118" t="s">
        <v>1544</v>
      </c>
      <c r="J19" s="98"/>
      <c r="K19" s="120" t="s">
        <v>1906</v>
      </c>
    </row>
    <row r="20" spans="1:14" ht="25.5">
      <c r="A20" s="234">
        <v>1020</v>
      </c>
      <c r="B20" s="90" t="str">
        <f>VLOOKUP(A20,Fielddefinitions!A:B,2,FALSE)</f>
        <v>Information Provider GLN</v>
      </c>
      <c r="C20" s="90" t="str">
        <f>VLOOKUP(A20,Fielddefinitions!A:R,18,FALSE)</f>
        <v>gln</v>
      </c>
      <c r="D20" s="90" t="str">
        <f>VLOOKUP(A20,Fielddefinitions!A:N,14,FALSE)</f>
        <v>Yes</v>
      </c>
      <c r="E20" s="251"/>
      <c r="F20" s="141" t="s">
        <v>2204</v>
      </c>
      <c r="G20" s="252" t="s">
        <v>2205</v>
      </c>
      <c r="H20"/>
      <c r="I20" s="118" t="s">
        <v>1544</v>
      </c>
      <c r="J20" s="271"/>
      <c r="K20" s="120" t="s">
        <v>1906</v>
      </c>
    </row>
    <row r="21" spans="1:14">
      <c r="A21" s="109" t="s">
        <v>1480</v>
      </c>
      <c r="B21" s="90" t="str">
        <f>VLOOKUP(A21,Fielddefinitions!A:B,2,FALSE)</f>
        <v>Information Provider Name</v>
      </c>
      <c r="C21" s="90" t="str">
        <f>VLOOKUP(A21,Fielddefinitions!A:R,18,FALSE)</f>
        <v>partyName</v>
      </c>
      <c r="D21" s="90" t="str">
        <f>VLOOKUP(A21,Fielddefinitions!A:N,14,FALSE)</f>
        <v>Yes</v>
      </c>
      <c r="E21" s="251"/>
      <c r="F21" s="141" t="s">
        <v>1693</v>
      </c>
      <c r="G21" s="252"/>
      <c r="H21" s="253"/>
      <c r="I21" s="118" t="s">
        <v>1544</v>
      </c>
      <c r="J21" s="98"/>
      <c r="K21" s="120" t="s">
        <v>1906</v>
      </c>
    </row>
    <row r="22" spans="1:14">
      <c r="A22" s="234">
        <v>1021</v>
      </c>
      <c r="B22" s="90" t="str">
        <f>VLOOKUP(A22,Fielddefinitions!A:B,2,FALSE)</f>
        <v>Brand Name</v>
      </c>
      <c r="C22" s="90" t="str">
        <f>VLOOKUP(A22,Fielddefinitions!A:R,18,FALSE)</f>
        <v>brandName</v>
      </c>
      <c r="D22" s="90" t="str">
        <f>VLOOKUP(A22,Fielddefinitions!A:N,14,FALSE)</f>
        <v>No</v>
      </c>
      <c r="E22" s="251"/>
      <c r="F22" s="141" t="s">
        <v>1697</v>
      </c>
      <c r="G22" s="252"/>
      <c r="H22"/>
      <c r="I22" s="118" t="s">
        <v>1544</v>
      </c>
      <c r="J22" s="98"/>
      <c r="K22" s="120" t="s">
        <v>1906</v>
      </c>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01" t="s">
        <v>2448</v>
      </c>
      <c r="G23" s="139"/>
      <c r="H23" s="101"/>
      <c r="I23" s="118" t="s">
        <v>1540</v>
      </c>
      <c r="J23" s="101"/>
      <c r="K23" s="293"/>
      <c r="L23" s="101"/>
      <c r="M23" s="101"/>
      <c r="N23" s="101"/>
    </row>
    <row r="24" spans="1:14">
      <c r="A24" s="236">
        <v>1024</v>
      </c>
      <c r="B24" s="90" t="str">
        <f>VLOOKUP(A24,Fielddefinitions!A:B,2,FALSE)</f>
        <v>Additional Trade Item Description</v>
      </c>
      <c r="C24" s="90" t="str">
        <f>VLOOKUP(A24,Fielddefinitions!A:R,18,FALSE)</f>
        <v>additionalTradeItemDescription</v>
      </c>
      <c r="D24" s="90" t="str">
        <f>VLOOKUP(A24,Fielddefinitions!A:N,14,FALSE)</f>
        <v>No</v>
      </c>
      <c r="E24" s="251"/>
      <c r="F24" s="141" t="s">
        <v>2206</v>
      </c>
      <c r="G24" s="252"/>
      <c r="H24"/>
      <c r="I24" s="118" t="s">
        <v>1540</v>
      </c>
      <c r="J24" s="98"/>
      <c r="K24" s="120" t="s">
        <v>1906</v>
      </c>
    </row>
    <row r="25" spans="1:14" ht="76.5">
      <c r="A25" s="115" t="s">
        <v>1147</v>
      </c>
      <c r="B25" s="90" t="str">
        <f>VLOOKUP(A25,Fielddefinitions!A:B,2,FALSE)</f>
        <v>Additional Trade Item Description - Language Code</v>
      </c>
      <c r="C25" s="90" t="str">
        <f>VLOOKUP(A25,Fielddefinitions!A:R,18,FALSE)</f>
        <v>languageCode</v>
      </c>
      <c r="D25" s="90" t="str">
        <f>VLOOKUP(A25,Fielddefinitions!A:N,14,FALSE)</f>
        <v>No</v>
      </c>
      <c r="E25" s="251"/>
      <c r="F25" s="252" t="s">
        <v>1827</v>
      </c>
      <c r="G25" s="252"/>
      <c r="H25" s="101" t="s">
        <v>2207</v>
      </c>
      <c r="I25" s="120" t="s">
        <v>2195</v>
      </c>
      <c r="J25" s="98"/>
      <c r="K25" s="120" t="s">
        <v>1906</v>
      </c>
    </row>
    <row r="26" spans="1:14">
      <c r="A26" s="234">
        <v>1027</v>
      </c>
      <c r="B26" s="90" t="str">
        <f>VLOOKUP(A26,Fielddefinitions!A:B,2,FALSE)</f>
        <v>Trade Item Description</v>
      </c>
      <c r="C26" s="90" t="str">
        <f>VLOOKUP(A26,Fielddefinitions!A:R,18,FALSE)</f>
        <v>tradeItemDescription</v>
      </c>
      <c r="D26" s="90" t="str">
        <f>VLOOKUP(A26,Fielddefinitions!A:N,14,FALSE)</f>
        <v>No</v>
      </c>
      <c r="E26" s="251"/>
      <c r="F26" s="141" t="s">
        <v>1693</v>
      </c>
      <c r="G26" s="252"/>
      <c r="H26"/>
      <c r="I26" s="118" t="s">
        <v>1540</v>
      </c>
      <c r="J26" s="95"/>
      <c r="K26" s="120" t="s">
        <v>1906</v>
      </c>
    </row>
    <row r="27" spans="1:14" ht="76.5">
      <c r="A27" s="239" t="s">
        <v>1646</v>
      </c>
      <c r="B27" s="90" t="str">
        <f>VLOOKUP(A27,Fielddefinitions!A:B,2,FALSE)</f>
        <v>Trade Item Description - Language Code</v>
      </c>
      <c r="C27" s="90" t="str">
        <f>VLOOKUP(A27,Fielddefinitions!A:R,18,FALSE)</f>
        <v>languageCode</v>
      </c>
      <c r="D27" s="90" t="str">
        <f>VLOOKUP(A27,Fielddefinitions!A:N,14,FALSE)</f>
        <v>No</v>
      </c>
      <c r="E27" s="251"/>
      <c r="F27" s="252" t="s">
        <v>1827</v>
      </c>
      <c r="G27" s="252"/>
      <c r="H27" s="101" t="s">
        <v>2207</v>
      </c>
      <c r="I27" s="120" t="s">
        <v>2195</v>
      </c>
      <c r="J27" s="98"/>
      <c r="K27" s="120" t="s">
        <v>1906</v>
      </c>
    </row>
    <row r="28" spans="1:14">
      <c r="A28" s="234">
        <v>1031</v>
      </c>
      <c r="B28" s="90" t="str">
        <f>VLOOKUP(A28,Fielddefinitions!A:B,2,FALSE)</f>
        <v>Has Batch Number</v>
      </c>
      <c r="C28" s="90" t="str">
        <f>VLOOKUP(A28,Fielddefinitions!A:R,18,FALSE)</f>
        <v>hasBatchNumber</v>
      </c>
      <c r="D28" s="90" t="str">
        <f>VLOOKUP(A28,Fielddefinitions!A:N,14,FALSE)</f>
        <v>No</v>
      </c>
      <c r="E28" s="251"/>
      <c r="F28" s="141" t="s">
        <v>158</v>
      </c>
      <c r="G28" s="252" t="s">
        <v>2198</v>
      </c>
      <c r="H28"/>
      <c r="I28" s="118" t="s">
        <v>1540</v>
      </c>
      <c r="J28" s="98"/>
      <c r="K28" s="120" t="s">
        <v>1906</v>
      </c>
    </row>
    <row r="29" spans="1:14" ht="63.75">
      <c r="A29" s="234">
        <v>1032</v>
      </c>
      <c r="B29" s="90" t="str">
        <f>VLOOKUP(A29,Fielddefinitions!A:B,2,FALSE)</f>
        <v>Serial Number Location Code</v>
      </c>
      <c r="C29" s="90" t="str">
        <f>VLOOKUP(A29,Fielddefinitions!A:R,18,FALSE)</f>
        <v>serialNumberLocationCode</v>
      </c>
      <c r="D29" s="90" t="str">
        <f>VLOOKUP(A29,Fielddefinitions!A:N,14,FALSE)</f>
        <v>No</v>
      </c>
      <c r="E29" s="144"/>
      <c r="F29" s="141" t="s">
        <v>1827</v>
      </c>
      <c r="G29" s="252" t="s">
        <v>2208</v>
      </c>
      <c r="H29" s="144"/>
      <c r="I29" s="118" t="s">
        <v>1540</v>
      </c>
      <c r="J29" s="95"/>
      <c r="K29" s="120" t="s">
        <v>1906</v>
      </c>
    </row>
    <row r="30" spans="1:14" s="1" customFormat="1">
      <c r="A30" s="234">
        <v>1037</v>
      </c>
      <c r="B30" s="90" t="str">
        <f>VLOOKUP(A30,Fielddefinitions!A:B,2,FALSE)</f>
        <v>Net Content</v>
      </c>
      <c r="C30" s="90" t="str">
        <f>VLOOKUP(A30,Fielddefinitions!A:R,18,FALSE)</f>
        <v>netContent</v>
      </c>
      <c r="D30" s="90" t="str">
        <f>VLOOKUP(A30,Fielddefinitions!A:N,14,FALSE)</f>
        <v>No</v>
      </c>
      <c r="E30" s="101"/>
      <c r="F30" s="294" t="s">
        <v>1405</v>
      </c>
      <c r="G30" s="139"/>
      <c r="H30" s="101"/>
      <c r="I30" s="118" t="s">
        <v>1540</v>
      </c>
      <c r="J30" s="101"/>
      <c r="K30" s="138"/>
      <c r="L30" s="101"/>
      <c r="M30" s="101"/>
      <c r="N30" s="101"/>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294" t="s">
        <v>48</v>
      </c>
      <c r="G31" s="139"/>
      <c r="H31" s="101"/>
      <c r="I31" s="118" t="s">
        <v>1540</v>
      </c>
      <c r="J31" s="101"/>
      <c r="K31" s="138"/>
      <c r="L31" s="101"/>
      <c r="M31" s="101"/>
      <c r="N31" s="101"/>
    </row>
    <row r="32" spans="1:14" ht="89.25">
      <c r="A32" s="234">
        <v>1048</v>
      </c>
      <c r="B32" s="90" t="str">
        <f>VLOOKUP(A32,Fielddefinitions!A:B,2,FALSE)</f>
        <v>Trade Item Date On Packaging Type Code</v>
      </c>
      <c r="C32" s="90" t="str">
        <f>VLOOKUP(A32,Fielddefinitions!A:R,18,FALSE)</f>
        <v>tradeItemDateOnPackagingTypeCode</v>
      </c>
      <c r="D32" s="90" t="str">
        <f>VLOOKUP(A32,Fielddefinitions!A:N,14,FALSE)</f>
        <v>No</v>
      </c>
      <c r="E32" s="144"/>
      <c r="F32" s="141" t="s">
        <v>1827</v>
      </c>
      <c r="G32" s="252" t="s">
        <v>2209</v>
      </c>
      <c r="H32" s="144"/>
      <c r="I32" s="118" t="s">
        <v>1540</v>
      </c>
      <c r="J32" s="98"/>
      <c r="K32" s="120" t="s">
        <v>1906</v>
      </c>
    </row>
    <row r="33" spans="1:11">
      <c r="A33" s="234">
        <v>1049</v>
      </c>
      <c r="B33" s="90" t="str">
        <f>VLOOKUP(A33,Fielddefinitions!A:B,2,FALSE)</f>
        <v>Contact Type Code</v>
      </c>
      <c r="C33" s="90" t="str">
        <f>VLOOKUP(A33,Fielddefinitions!A:R,18,FALSE)</f>
        <v>contactTypeCode</v>
      </c>
      <c r="D33" s="90" t="str">
        <f>VLOOKUP(A33,Fielddefinitions!A:N,14,FALSE)</f>
        <v>No</v>
      </c>
      <c r="E33" s="144"/>
      <c r="F33" s="141" t="s">
        <v>1827</v>
      </c>
      <c r="G33" s="252" t="s">
        <v>2210</v>
      </c>
      <c r="H33" s="120"/>
      <c r="I33" s="118" t="s">
        <v>1540</v>
      </c>
      <c r="J33" s="139"/>
      <c r="K33" s="120" t="s">
        <v>1906</v>
      </c>
    </row>
    <row r="34" spans="1:11">
      <c r="A34" s="109" t="s">
        <v>1482</v>
      </c>
      <c r="B34" s="90" t="str">
        <f>VLOOKUP(A34,Fielddefinitions!A:B,2,FALSE)</f>
        <v>Communication Channel Code</v>
      </c>
      <c r="C34" s="90" t="str">
        <f>VLOOKUP(A34,Fielddefinitions!A:R,18,FALSE)</f>
        <v>communicationChannelCode</v>
      </c>
      <c r="D34" s="90" t="str">
        <f>VLOOKUP(A34,Fielddefinitions!A:N,14,FALSE)</f>
        <v>No</v>
      </c>
      <c r="E34" s="144"/>
      <c r="F34" s="141" t="s">
        <v>1827</v>
      </c>
      <c r="G34" s="252" t="s">
        <v>2210</v>
      </c>
      <c r="H34" s="120"/>
      <c r="I34" s="118" t="s">
        <v>1540</v>
      </c>
      <c r="J34" s="139"/>
      <c r="K34" s="120" t="s">
        <v>1906</v>
      </c>
    </row>
    <row r="35" spans="1:11">
      <c r="A35" s="109" t="s">
        <v>1483</v>
      </c>
      <c r="B35" s="90" t="str">
        <f>VLOOKUP(A35,Fielddefinitions!A:B,2,FALSE)</f>
        <v>Communication Channel Link</v>
      </c>
      <c r="C35" s="90" t="str">
        <f>VLOOKUP(A35,Fielddefinitions!A:R,18,FALSE)</f>
        <v>communicationValue</v>
      </c>
      <c r="D35" s="90" t="str">
        <f>VLOOKUP(A35,Fielddefinitions!A:N,14,FALSE)</f>
        <v>No</v>
      </c>
      <c r="E35" s="144"/>
      <c r="F35" s="141" t="s">
        <v>1693</v>
      </c>
      <c r="G35" s="252"/>
      <c r="H35" s="144"/>
      <c r="I35" s="118" t="s">
        <v>1540</v>
      </c>
      <c r="J35" s="98"/>
      <c r="K35" s="120" t="s">
        <v>1906</v>
      </c>
    </row>
    <row r="36" spans="1:11" ht="25.5">
      <c r="A36" s="234">
        <v>1051</v>
      </c>
      <c r="B36" s="90" t="str">
        <f>VLOOKUP(A36,Fielddefinitions!A:B,2,FALSE)</f>
        <v>Does Trade Item Contain Latex</v>
      </c>
      <c r="C36" s="90" t="str">
        <f>VLOOKUP(A36,Fielddefinitions!A:R,18,FALSE)</f>
        <v>doesTradeItemContainLatex</v>
      </c>
      <c r="D36" s="90" t="str">
        <f>VLOOKUP(A36,Fielddefinitions!A:N,14,FALSE)</f>
        <v>No</v>
      </c>
      <c r="E36" s="144"/>
      <c r="F36" s="141" t="s">
        <v>2211</v>
      </c>
      <c r="G36" s="252" t="s">
        <v>2212</v>
      </c>
      <c r="H36" s="144"/>
      <c r="I36" s="118" t="s">
        <v>1540</v>
      </c>
      <c r="J36" s="98"/>
      <c r="K36" s="120" t="s">
        <v>1906</v>
      </c>
    </row>
    <row r="37" spans="1:11">
      <c r="A37" s="234">
        <v>1054</v>
      </c>
      <c r="B37" s="90" t="str">
        <f>VLOOKUP(A37,Fielddefinitions!A:B,2,FALSE)</f>
        <v>MRI Compatibility Code</v>
      </c>
      <c r="C37" s="90" t="str">
        <f>VLOOKUP(A37,Fielddefinitions!A:R,18,FALSE)</f>
        <v>mRICompatibilityCode</v>
      </c>
      <c r="D37" s="90" t="str">
        <f>VLOOKUP(A37,Fielddefinitions!A:N,14,FALSE)</f>
        <v>No</v>
      </c>
      <c r="E37" s="144"/>
      <c r="F37" s="141" t="s">
        <v>1827</v>
      </c>
      <c r="G37" s="252" t="s">
        <v>2210</v>
      </c>
      <c r="H37" s="144"/>
      <c r="I37" s="118" t="s">
        <v>1540</v>
      </c>
      <c r="J37" s="98"/>
      <c r="K37" s="120" t="s">
        <v>1906</v>
      </c>
    </row>
    <row r="38" spans="1:11">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144"/>
      <c r="F38" s="141" t="s">
        <v>1827</v>
      </c>
      <c r="G38" s="252" t="s">
        <v>2210</v>
      </c>
      <c r="H38" s="144"/>
      <c r="I38" s="118" t="s">
        <v>1540</v>
      </c>
      <c r="J38" s="98"/>
      <c r="K38" s="120" t="s">
        <v>1906</v>
      </c>
    </row>
    <row r="39" spans="1:11">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144"/>
      <c r="F39" s="141" t="s">
        <v>1827</v>
      </c>
      <c r="G39" s="252" t="s">
        <v>2210</v>
      </c>
      <c r="H39" s="144"/>
      <c r="I39" s="118" t="s">
        <v>1540</v>
      </c>
      <c r="J39" s="98"/>
      <c r="K39" s="120" t="s">
        <v>1906</v>
      </c>
    </row>
    <row r="40" spans="1:11">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144"/>
      <c r="F40" s="141" t="s">
        <v>1827</v>
      </c>
      <c r="G40" s="252" t="s">
        <v>2210</v>
      </c>
      <c r="H40" s="144"/>
      <c r="I40" s="118" t="s">
        <v>1540</v>
      </c>
      <c r="J40" s="98"/>
      <c r="K40" s="120" t="s">
        <v>1906</v>
      </c>
    </row>
    <row r="41" spans="1:11" ht="38.25">
      <c r="A41" s="234">
        <v>1062</v>
      </c>
      <c r="B41" s="90" t="str">
        <f>VLOOKUP(A41,Fielddefinitions!A:B,2,FALSE)</f>
        <v>FDA Unit of use GTIN</v>
      </c>
      <c r="C41" s="90" t="str">
        <f>VLOOKUP(A41,Fielddefinitions!A:R,18,FALSE)</f>
        <v>fDAUnitOfUse</v>
      </c>
      <c r="D41" s="90" t="str">
        <f>VLOOKUP(A41,Fielddefinitions!A:N,14,FALSE)</f>
        <v>No</v>
      </c>
      <c r="E41" s="144"/>
      <c r="F41" s="101" t="s">
        <v>2192</v>
      </c>
      <c r="G41" s="101" t="s">
        <v>1824</v>
      </c>
      <c r="H41" s="252" t="s">
        <v>2213</v>
      </c>
      <c r="I41" s="118" t="s">
        <v>2214</v>
      </c>
      <c r="J41" s="139"/>
      <c r="K41" s="120" t="s">
        <v>1906</v>
      </c>
    </row>
    <row r="42" spans="1:11" ht="25.5">
      <c r="A42" s="234">
        <v>1067</v>
      </c>
      <c r="B42" s="90" t="str">
        <f>VLOOKUP(A42,Fielddefinitions!A:B,2,FALSE)</f>
        <v>Brand Owner GLN</v>
      </c>
      <c r="C42" s="90" t="str">
        <f>VLOOKUP(A42,Fielddefinitions!A:R,18,FALSE)</f>
        <v>gln</v>
      </c>
      <c r="D42" s="90" t="str">
        <f>VLOOKUP(A42,Fielddefinitions!A:N,14,FALSE)</f>
        <v>No</v>
      </c>
      <c r="E42" s="144"/>
      <c r="F42" s="141" t="s">
        <v>2204</v>
      </c>
      <c r="G42" s="252" t="s">
        <v>2215</v>
      </c>
      <c r="H42" s="144"/>
      <c r="I42" s="118" t="s">
        <v>1544</v>
      </c>
      <c r="J42" s="98"/>
      <c r="K42" s="120" t="s">
        <v>1906</v>
      </c>
    </row>
    <row r="43" spans="1:11">
      <c r="A43" s="234">
        <v>1068</v>
      </c>
      <c r="B43" s="90" t="str">
        <f>VLOOKUP(A43,Fielddefinitions!A:B,2,FALSE)</f>
        <v>Brand Owner Name</v>
      </c>
      <c r="C43" s="90" t="str">
        <f>VLOOKUP(A43,Fielddefinitions!A:R,18,FALSE)</f>
        <v>partyName</v>
      </c>
      <c r="D43" s="90" t="str">
        <f>VLOOKUP(A43,Fielddefinitions!A:N,14,FALSE)</f>
        <v>No</v>
      </c>
      <c r="E43" s="144"/>
      <c r="F43" s="141" t="s">
        <v>1693</v>
      </c>
      <c r="G43" s="252"/>
      <c r="H43" s="144"/>
      <c r="I43" s="118" t="s">
        <v>1209</v>
      </c>
      <c r="J43" s="98"/>
      <c r="K43" s="120" t="s">
        <v>1906</v>
      </c>
    </row>
    <row r="44" spans="1:11">
      <c r="A44" s="234">
        <v>2001</v>
      </c>
      <c r="B44" s="90" t="str">
        <f>VLOOKUP(A44,Fielddefinitions!A:B,2,FALSE)</f>
        <v>FDA GUDID Publish Date</v>
      </c>
      <c r="C44" s="90" t="str">
        <f>VLOOKUP(A44,Fielddefinitions!A:R,18,FALSE)</f>
        <v>udidFirstPublicationDateTime</v>
      </c>
      <c r="D44" s="90" t="str">
        <f>VLOOKUP(A44,Fielddefinitions!A:N,14,FALSE)</f>
        <v>No</v>
      </c>
      <c r="E44" s="144"/>
      <c r="F44" s="141" t="s">
        <v>2199</v>
      </c>
      <c r="G44" s="252" t="s">
        <v>2200</v>
      </c>
      <c r="H44" s="144"/>
      <c r="I44" s="118" t="s">
        <v>1209</v>
      </c>
      <c r="J44" s="139"/>
      <c r="K44" s="120" t="s">
        <v>1906</v>
      </c>
    </row>
    <row r="45" spans="1:11">
      <c r="A45" s="234">
        <v>2002</v>
      </c>
      <c r="B45" s="90" t="str">
        <f>VLOOKUP(A45,Fielddefinitions!A:B,2,FALSE)</f>
        <v>Additional Party Identification</v>
      </c>
      <c r="C45" s="90" t="str">
        <f>VLOOKUP(A45,Fielddefinitions!A:R,18,FALSE)</f>
        <v>additionalPartyIdentification</v>
      </c>
      <c r="D45" s="90" t="str">
        <f>VLOOKUP(A45,Fielddefinitions!A:N,14,FALSE)</f>
        <v>No</v>
      </c>
      <c r="E45" s="144"/>
      <c r="F45" s="141" t="s">
        <v>1962</v>
      </c>
      <c r="G45" s="252"/>
      <c r="H45" s="144"/>
      <c r="I45" s="118" t="s">
        <v>1209</v>
      </c>
      <c r="J45" s="139"/>
      <c r="K45" s="120" t="s">
        <v>1906</v>
      </c>
    </row>
    <row r="46" spans="1:11" ht="178.5">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144"/>
      <c r="F46" s="141" t="s">
        <v>1827</v>
      </c>
      <c r="G46" s="252" t="s">
        <v>2193</v>
      </c>
      <c r="H46" s="144"/>
      <c r="I46" s="118" t="s">
        <v>1209</v>
      </c>
      <c r="J46" s="139"/>
      <c r="K46" s="120" t="s">
        <v>1906</v>
      </c>
    </row>
    <row r="47" spans="1:11" ht="25.5">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144"/>
      <c r="F47" s="141" t="s">
        <v>2211</v>
      </c>
      <c r="G47" s="252" t="s">
        <v>2212</v>
      </c>
      <c r="H47" s="144"/>
      <c r="I47" s="118" t="s">
        <v>1209</v>
      </c>
      <c r="J47" s="139"/>
      <c r="K47" s="120" t="s">
        <v>1906</v>
      </c>
    </row>
    <row r="48" spans="1:11" ht="25.5">
      <c r="A48" s="234">
        <v>2006</v>
      </c>
      <c r="B48" s="90" t="str">
        <f>VLOOKUP(A48,Fielddefinitions!A:B,2,FALSE)</f>
        <v>Direct Part Marking</v>
      </c>
      <c r="C48" s="90" t="str">
        <f>VLOOKUP(A48,Fielddefinitions!A:R,18,FALSE)</f>
        <v>directPartMarking</v>
      </c>
      <c r="D48" s="90" t="str">
        <f>VLOOKUP(A48,Fielddefinitions!A:N,14,FALSE)</f>
        <v>No</v>
      </c>
      <c r="E48" s="144"/>
      <c r="F48" s="141" t="s">
        <v>2216</v>
      </c>
      <c r="G48" s="252"/>
      <c r="H48" s="252" t="s">
        <v>2213</v>
      </c>
      <c r="I48" s="118" t="s">
        <v>1209</v>
      </c>
      <c r="J48" s="139"/>
      <c r="K48" s="120" t="s">
        <v>1906</v>
      </c>
    </row>
    <row r="49" spans="1:11" ht="25.5">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144"/>
      <c r="F49" s="141" t="s">
        <v>158</v>
      </c>
      <c r="G49" s="252" t="s">
        <v>2198</v>
      </c>
      <c r="H49" s="252" t="s">
        <v>2213</v>
      </c>
      <c r="I49" s="118" t="s">
        <v>1209</v>
      </c>
      <c r="J49" s="139"/>
      <c r="K49" s="120" t="s">
        <v>1906</v>
      </c>
    </row>
    <row r="50" spans="1:11" ht="25.5">
      <c r="A50" s="234">
        <v>2010</v>
      </c>
      <c r="B50" s="90" t="str">
        <f>VLOOKUP(A50,Fielddefinitions!A:B,2,FALSE)</f>
        <v>FDA Medical Device Listing</v>
      </c>
      <c r="C50" s="90" t="str">
        <f>VLOOKUP(A50,Fielddefinitions!A:R,18,FALSE)</f>
        <v>fDAMedicalDeviceListing</v>
      </c>
      <c r="D50" s="90" t="str">
        <f>VLOOKUP(A50,Fielddefinitions!A:N,14,FALSE)</f>
        <v>No</v>
      </c>
      <c r="E50" s="144"/>
      <c r="F50" s="141" t="s">
        <v>2217</v>
      </c>
      <c r="G50" s="252"/>
      <c r="H50" s="252" t="s">
        <v>2213</v>
      </c>
      <c r="I50" s="118" t="s">
        <v>1209</v>
      </c>
      <c r="J50" s="139"/>
      <c r="K50" s="120" t="s">
        <v>1906</v>
      </c>
    </row>
    <row r="51" spans="1:11">
      <c r="A51" s="234">
        <v>2012</v>
      </c>
      <c r="B51" s="90" t="str">
        <f>VLOOKUP(A51,Fielddefinitions!A:B,2,FALSE)</f>
        <v>Donation Identification Number Marked</v>
      </c>
      <c r="C51" s="90" t="str">
        <f>VLOOKUP(A51,Fielddefinitions!A:R,18,FALSE)</f>
        <v>donationIdentificationNumberMarked</v>
      </c>
      <c r="D51" s="90" t="str">
        <f>VLOOKUP(A51,Fielddefinitions!A:N,14,FALSE)</f>
        <v>No</v>
      </c>
      <c r="E51" s="144"/>
      <c r="F51" s="141" t="s">
        <v>158</v>
      </c>
      <c r="G51" s="252" t="s">
        <v>2198</v>
      </c>
      <c r="H51" s="144"/>
      <c r="I51" s="118" t="s">
        <v>1209</v>
      </c>
      <c r="J51" s="139"/>
      <c r="K51" s="120" t="s">
        <v>1906</v>
      </c>
    </row>
    <row r="52" spans="1:11" ht="25.5">
      <c r="A52" s="234">
        <v>2013</v>
      </c>
      <c r="B52" s="90" t="str">
        <f>VLOOKUP(A52,Fielddefinitions!A:B,2,FALSE)</f>
        <v>UDID Device Count</v>
      </c>
      <c r="C52" s="90" t="str">
        <f>VLOOKUP(A52,Fielddefinitions!A:R,18,FALSE)</f>
        <v>udidDeviceCount</v>
      </c>
      <c r="D52" s="90" t="str">
        <f>VLOOKUP(A52,Fielddefinitions!A:N,14,FALSE)</f>
        <v>No</v>
      </c>
      <c r="E52" s="144"/>
      <c r="F52" s="141" t="s">
        <v>2218</v>
      </c>
      <c r="G52" s="252"/>
      <c r="H52" s="252" t="s">
        <v>2213</v>
      </c>
      <c r="I52" s="118" t="s">
        <v>1209</v>
      </c>
      <c r="J52" s="139"/>
      <c r="K52" s="120" t="s">
        <v>1906</v>
      </c>
    </row>
    <row r="53" spans="1:11">
      <c r="A53" s="234">
        <v>2028</v>
      </c>
      <c r="B53" s="90" t="str">
        <f>VLOOKUP(A53,Fielddefinitions!A:B,2,FALSE)</f>
        <v>DPM DI different from primary DI</v>
      </c>
      <c r="C53" s="90" t="str">
        <f>VLOOKUP(A53,Fielddefinitions!A:R,18,FALSE)</f>
        <v>N/A</v>
      </c>
      <c r="D53" s="90">
        <f>VLOOKUP(A53,Fielddefinitions!A:N,14,FALSE)</f>
        <v>0</v>
      </c>
      <c r="E53" s="144"/>
      <c r="F53" s="141" t="s">
        <v>2219</v>
      </c>
      <c r="G53" s="252" t="s">
        <v>2220</v>
      </c>
      <c r="H53" s="252" t="s">
        <v>2219</v>
      </c>
      <c r="I53" s="118" t="s">
        <v>1209</v>
      </c>
      <c r="J53" s="139"/>
      <c r="K53" s="120" t="s">
        <v>1906</v>
      </c>
    </row>
    <row r="54" spans="1:11" ht="25.5">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251"/>
      <c r="F54" s="141" t="s">
        <v>1827</v>
      </c>
      <c r="G54" s="252" t="s">
        <v>2210</v>
      </c>
      <c r="H54" s="251"/>
      <c r="I54" s="118" t="s">
        <v>1209</v>
      </c>
      <c r="J54" s="98"/>
      <c r="K54" s="120" t="s">
        <v>1906</v>
      </c>
    </row>
    <row r="55" spans="1:11">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251"/>
      <c r="F55" s="141" t="s">
        <v>1962</v>
      </c>
      <c r="G55" s="252"/>
      <c r="H55" s="252"/>
      <c r="I55" s="118" t="s">
        <v>1209</v>
      </c>
      <c r="J55" s="98"/>
      <c r="K55" s="120" t="s">
        <v>1906</v>
      </c>
    </row>
    <row r="56" spans="1:11" s="1" customFormat="1">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c r="I56" s="120"/>
      <c r="J56" s="120"/>
      <c r="K56" s="99"/>
    </row>
    <row r="57" spans="1:11" ht="15.75" thickBot="1">
      <c r="A57" s="235">
        <v>2055</v>
      </c>
      <c r="B57" s="91" t="str">
        <f>VLOOKUP(A57,Fielddefinitions!A:B,2,FALSE)</f>
        <v>Child Trade Item Identification</v>
      </c>
      <c r="C57" s="91" t="str">
        <f>VLOOKUP(A57,Fielddefinitions!A:R,18,FALSE)</f>
        <v>ChildTradeItem/gtin</v>
      </c>
      <c r="D57" s="91" t="str">
        <f>VLOOKUP(A57,Fielddefinitions!A:N,14,FALSE)</f>
        <v>No</v>
      </c>
      <c r="E57" s="255"/>
      <c r="F57" s="91" t="s">
        <v>2192</v>
      </c>
      <c r="G57" s="91" t="s">
        <v>1588</v>
      </c>
      <c r="H57" s="255"/>
      <c r="I57" s="91" t="s">
        <v>1209</v>
      </c>
      <c r="J57" s="149"/>
      <c r="K57" s="91" t="s">
        <v>1906</v>
      </c>
    </row>
  </sheetData>
  <autoFilter ref="A4:K55" xr:uid="{00000000-0009-0000-0000-000004000000}"/>
  <hyperlinks>
    <hyperlink ref="G19" r:id="rId1" xr:uid="{649FFC0B-353A-4631-A95D-CDB786CFF555}"/>
  </hyperlinks>
  <pageMargins left="0.7" right="0.7" top="0.75" bottom="0.75" header="0.3" footer="0.3"/>
  <pageSetup paperSize="9" orientation="portrait"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filterMode="1"/>
  <dimension ref="A1:O150"/>
  <sheetViews>
    <sheetView zoomScale="70" zoomScaleNormal="70" workbookViewId="0">
      <pane xSplit="2" ySplit="4" topLeftCell="C5" activePane="bottomRight" state="frozen"/>
      <selection pane="topRight" activeCell="C1" sqref="C1"/>
      <selection pane="bottomLeft" activeCell="A5" sqref="A5"/>
      <selection pane="bottomRight" activeCell="M6" sqref="M6"/>
    </sheetView>
  </sheetViews>
  <sheetFormatPr defaultColWidth="56.28515625" defaultRowHeight="15"/>
  <cols>
    <col min="1" max="1" width="10.28515625" style="133" customWidth="1"/>
    <col min="2" max="2" width="41.7109375" customWidth="1"/>
    <col min="3" max="3" width="39.5703125" customWidth="1"/>
    <col min="4" max="4" width="10.28515625" style="1" customWidth="1"/>
    <col min="5" max="5" width="35.42578125" style="100" customWidth="1"/>
    <col min="6" max="6" width="12.28515625" style="154" customWidth="1"/>
    <col min="7" max="7" width="43" style="154" customWidth="1"/>
    <col min="8" max="8" width="27.85546875" style="154" customWidth="1"/>
    <col min="9" max="9" width="25.28515625" style="154" customWidth="1"/>
    <col min="10" max="10" width="32" style="154" customWidth="1"/>
    <col min="11" max="11" width="24.5703125" style="154" customWidth="1"/>
    <col min="12" max="12" width="23.140625" style="263" customWidth="1"/>
    <col min="13" max="13" width="53.140625" style="100" customWidth="1"/>
    <col min="14" max="14" width="50" style="100" customWidth="1"/>
    <col min="15" max="15" width="50.85546875" style="100" customWidth="1"/>
  </cols>
  <sheetData>
    <row r="1" spans="1:15" ht="22.5">
      <c r="A1" s="206" t="s">
        <v>2462</v>
      </c>
      <c r="D1" s="7"/>
      <c r="E1" s="154"/>
      <c r="M1" s="335"/>
      <c r="N1" s="335"/>
      <c r="O1" s="335"/>
    </row>
    <row r="2" spans="1:15" ht="22.5">
      <c r="A2" s="206" t="s">
        <v>23</v>
      </c>
      <c r="D2"/>
      <c r="E2" s="154"/>
      <c r="M2" s="335"/>
      <c r="N2" s="335"/>
      <c r="O2" s="335"/>
    </row>
    <row r="3" spans="1:15" ht="15.75" thickBot="1">
      <c r="D3"/>
      <c r="E3" s="154"/>
      <c r="M3" s="336"/>
      <c r="N3" s="336"/>
      <c r="O3" s="336"/>
    </row>
    <row r="4" spans="1:15" ht="38.25">
      <c r="A4" s="240" t="s">
        <v>7</v>
      </c>
      <c r="B4" s="83" t="s">
        <v>1434</v>
      </c>
      <c r="C4" s="83" t="s">
        <v>32</v>
      </c>
      <c r="D4" s="83" t="s">
        <v>1366</v>
      </c>
      <c r="E4" s="94" t="s">
        <v>1433</v>
      </c>
      <c r="F4" s="94" t="s">
        <v>1612</v>
      </c>
      <c r="G4" s="94" t="s">
        <v>1613</v>
      </c>
      <c r="H4" s="94" t="s">
        <v>1786</v>
      </c>
      <c r="I4" s="94" t="s">
        <v>1614</v>
      </c>
      <c r="J4" s="94" t="s">
        <v>1719</v>
      </c>
      <c r="K4" s="94" t="s">
        <v>1908</v>
      </c>
      <c r="L4" s="94" t="s">
        <v>1905</v>
      </c>
      <c r="M4" s="94" t="s">
        <v>24</v>
      </c>
      <c r="N4" s="94" t="s">
        <v>25</v>
      </c>
      <c r="O4" s="94" t="s">
        <v>26</v>
      </c>
    </row>
    <row r="5" spans="1:15" s="1" customFormat="1" ht="51">
      <c r="A5" s="234">
        <v>1001</v>
      </c>
      <c r="B5" s="90" t="str">
        <f>VLOOKUP(A5,Fielddefinitions!A:B,2,FALSE)</f>
        <v>Trade Item Identification GTIN</v>
      </c>
      <c r="C5" s="90" t="str">
        <f>VLOOKUP(A5,Fielddefinitions!A:R,18,FALSE)</f>
        <v>gtin</v>
      </c>
      <c r="D5" s="90" t="str">
        <f>VLOOKUP(A5,Fielddefinitions!A:N,14,FALSE)</f>
        <v>Yes</v>
      </c>
      <c r="E5" s="95" t="s">
        <v>44</v>
      </c>
      <c r="F5" s="101">
        <v>14</v>
      </c>
      <c r="G5" s="101" t="s">
        <v>1792</v>
      </c>
      <c r="H5" s="101"/>
      <c r="I5" s="118" t="s">
        <v>1544</v>
      </c>
      <c r="J5" s="246">
        <v>8712345678901</v>
      </c>
      <c r="K5" s="101" t="s">
        <v>1911</v>
      </c>
      <c r="L5" s="120" t="s">
        <v>1906</v>
      </c>
      <c r="M5" s="95" t="s">
        <v>150</v>
      </c>
      <c r="N5" s="95" t="s">
        <v>45</v>
      </c>
      <c r="O5" s="95" t="s">
        <v>1580</v>
      </c>
    </row>
    <row r="6" spans="1:15" s="1" customFormat="1" ht="140.25">
      <c r="A6" s="234">
        <v>1003</v>
      </c>
      <c r="B6" s="90" t="str">
        <f>VLOOKUP(A6,Fielddefinitions!A:B,2,FALSE)</f>
        <v>Additional Trade Item Identification</v>
      </c>
      <c r="C6" s="90" t="str">
        <f>VLOOKUP(A6,Fielddefinitions!A:R,18,FALSE)</f>
        <v>additionalTradeItemIdentification</v>
      </c>
      <c r="D6" s="90" t="str">
        <f>VLOOKUP(A6,Fielddefinitions!A:N,14,FALSE)</f>
        <v>No</v>
      </c>
      <c r="E6" s="95" t="s">
        <v>91</v>
      </c>
      <c r="F6" s="101">
        <f>Fielddefinitions!H6</f>
        <v>80</v>
      </c>
      <c r="G6" s="1" t="s">
        <v>2012</v>
      </c>
      <c r="H6" s="101" t="s">
        <v>2416</v>
      </c>
      <c r="I6" s="118" t="s">
        <v>1544</v>
      </c>
      <c r="J6" s="133">
        <v>12345</v>
      </c>
      <c r="K6" s="101"/>
      <c r="L6" s="120" t="s">
        <v>1906</v>
      </c>
      <c r="M6" s="95" t="s">
        <v>152</v>
      </c>
      <c r="N6" s="95" t="s">
        <v>1790</v>
      </c>
      <c r="O6" s="101" t="s">
        <v>2251</v>
      </c>
    </row>
    <row r="7" spans="1:15" s="1" customFormat="1" ht="51">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97" t="s">
        <v>95</v>
      </c>
      <c r="F7" s="101" t="s">
        <v>48</v>
      </c>
      <c r="G7" s="101" t="s">
        <v>2011</v>
      </c>
      <c r="H7" s="101" t="s">
        <v>1916</v>
      </c>
      <c r="I7" s="118" t="s">
        <v>1544</v>
      </c>
      <c r="J7" s="101" t="s">
        <v>1917</v>
      </c>
      <c r="K7" s="101"/>
      <c r="L7" s="120" t="s">
        <v>1906</v>
      </c>
      <c r="M7" s="95" t="s">
        <v>153</v>
      </c>
      <c r="N7" s="95" t="s">
        <v>96</v>
      </c>
      <c r="O7" s="95" t="s">
        <v>1791</v>
      </c>
    </row>
    <row r="8" spans="1:15" s="1" customFormat="1" ht="25.5">
      <c r="A8" s="234">
        <v>1004</v>
      </c>
      <c r="B8" s="90" t="str">
        <f>VLOOKUP(A8,Fielddefinitions!A:B,2,FALSE)</f>
        <v>Target Market Country Code</v>
      </c>
      <c r="C8" s="90" t="str">
        <f>VLOOKUP(A8,Fielddefinitions!A:R,18,FALSE)</f>
        <v>targetMarketCountryCode</v>
      </c>
      <c r="D8" s="90" t="str">
        <f>VLOOKUP(A8,Fielddefinitions!A:N,14,FALSE)</f>
        <v>Yes</v>
      </c>
      <c r="E8" s="95" t="s">
        <v>1017</v>
      </c>
      <c r="F8" s="101" t="s">
        <v>48</v>
      </c>
      <c r="G8" s="98" t="s">
        <v>2013</v>
      </c>
      <c r="H8" s="139"/>
      <c r="I8" s="118" t="s">
        <v>1544</v>
      </c>
      <c r="J8" s="98" t="s">
        <v>2000</v>
      </c>
      <c r="K8" s="98"/>
      <c r="L8" s="120" t="s">
        <v>1906</v>
      </c>
      <c r="M8" s="95" t="s">
        <v>177</v>
      </c>
      <c r="N8" s="95" t="s">
        <v>47</v>
      </c>
      <c r="O8" s="95"/>
    </row>
    <row r="9" spans="1:15" s="1" customFormat="1" ht="38.25">
      <c r="A9" s="236">
        <v>1005</v>
      </c>
      <c r="B9" s="90" t="str">
        <f>VLOOKUP(A9,Fielddefinitions!A:B,2,FALSE)</f>
        <v>Trade Item Unit Descriptor</v>
      </c>
      <c r="C9" s="90" t="str">
        <f>VLOOKUP(A9,Fielddefinitions!A:R,18,FALSE)</f>
        <v>tradeItemUnitDescriptorCode</v>
      </c>
      <c r="D9" s="90" t="str">
        <f>VLOOKUP(A9,Fielddefinitions!A:N,14,FALSE)</f>
        <v>Yes</v>
      </c>
      <c r="E9" s="95" t="s">
        <v>107</v>
      </c>
      <c r="F9" s="101" t="s">
        <v>48</v>
      </c>
      <c r="G9" s="98" t="s">
        <v>2014</v>
      </c>
      <c r="H9" s="139"/>
      <c r="I9" s="118" t="s">
        <v>1544</v>
      </c>
      <c r="J9" s="101" t="s">
        <v>2001</v>
      </c>
      <c r="K9" s="98"/>
      <c r="L9" s="120" t="s">
        <v>1906</v>
      </c>
      <c r="M9" s="95" t="s">
        <v>155</v>
      </c>
      <c r="N9" s="95" t="s">
        <v>108</v>
      </c>
      <c r="O9" s="101"/>
    </row>
    <row r="10" spans="1:15" s="1" customFormat="1" ht="38.25">
      <c r="A10" s="234">
        <v>1006</v>
      </c>
      <c r="B10" s="90" t="str">
        <f>VLOOKUP(A10,Fielddefinitions!A:B,2,FALSE)</f>
        <v>Is Trade Item A Base Unit</v>
      </c>
      <c r="C10" s="90" t="str">
        <f>VLOOKUP(A10,Fielddefinitions!A:R,18,FALSE)</f>
        <v>isTradeItemABaseUnit</v>
      </c>
      <c r="D10" s="90" t="str">
        <f>VLOOKUP(A10,Fielddefinitions!A:N,14,FALSE)</f>
        <v>Yes</v>
      </c>
      <c r="E10" s="95" t="s">
        <v>62</v>
      </c>
      <c r="F10" s="95" t="s">
        <v>64</v>
      </c>
      <c r="G10" s="98" t="s">
        <v>2015</v>
      </c>
      <c r="H10" s="139"/>
      <c r="I10" s="118" t="s">
        <v>1544</v>
      </c>
      <c r="J10" s="101" t="s">
        <v>2002</v>
      </c>
      <c r="K10" s="98"/>
      <c r="L10" s="120" t="s">
        <v>1906</v>
      </c>
      <c r="M10" s="95" t="s">
        <v>163</v>
      </c>
      <c r="N10" s="95" t="s">
        <v>63</v>
      </c>
      <c r="O10" s="95"/>
    </row>
    <row r="11" spans="1:15" s="1" customFormat="1" ht="51">
      <c r="A11" s="234">
        <v>1007</v>
      </c>
      <c r="B11" s="90" t="str">
        <f>VLOOKUP(A11,Fielddefinitions!A:B,2,FALSE)</f>
        <v>Is Trade Item A Consumer Unit</v>
      </c>
      <c r="C11" s="90" t="str">
        <f>VLOOKUP(A11,Fielddefinitions!A:R,18,FALSE)</f>
        <v>isTradeItemAConsumerUnit</v>
      </c>
      <c r="D11" s="90" t="str">
        <f>VLOOKUP(A11,Fielddefinitions!A:N,14,FALSE)</f>
        <v>Yes</v>
      </c>
      <c r="E11" s="95" t="s">
        <v>67</v>
      </c>
      <c r="F11" s="95" t="s">
        <v>64</v>
      </c>
      <c r="G11" s="88" t="s">
        <v>2016</v>
      </c>
      <c r="H11" s="139"/>
      <c r="I11" s="118" t="s">
        <v>1544</v>
      </c>
      <c r="J11" s="98" t="s">
        <v>2002</v>
      </c>
      <c r="K11" s="98"/>
      <c r="L11" s="120" t="s">
        <v>1906</v>
      </c>
      <c r="M11" s="95" t="s">
        <v>164</v>
      </c>
      <c r="N11" s="95" t="s">
        <v>63</v>
      </c>
      <c r="O11" s="95"/>
    </row>
    <row r="12" spans="1:15" s="1" customFormat="1" ht="51">
      <c r="A12" s="234">
        <v>1008</v>
      </c>
      <c r="B12" s="90" t="str">
        <f>VLOOKUP(A12,Fielddefinitions!A:B,2,FALSE)</f>
        <v>Is Trade Item An Orderable Unit</v>
      </c>
      <c r="C12" s="90" t="str">
        <f>VLOOKUP(A12,Fielddefinitions!A:R,18,FALSE)</f>
        <v>isTradeItemAnOrderableUnit</v>
      </c>
      <c r="D12" s="90" t="str">
        <f>VLOOKUP(A12,Fielddefinitions!A:N,14,FALSE)</f>
        <v>Yes</v>
      </c>
      <c r="E12" s="95" t="s">
        <v>70</v>
      </c>
      <c r="F12" s="95" t="s">
        <v>64</v>
      </c>
      <c r="G12" s="88" t="s">
        <v>2017</v>
      </c>
      <c r="H12" s="139"/>
      <c r="I12" s="118" t="s">
        <v>1544</v>
      </c>
      <c r="J12" s="98" t="s">
        <v>2002</v>
      </c>
      <c r="K12" s="98"/>
      <c r="L12" s="120" t="s">
        <v>1906</v>
      </c>
      <c r="M12" s="95" t="s">
        <v>165</v>
      </c>
      <c r="N12" s="95" t="s">
        <v>63</v>
      </c>
      <c r="O12" s="95"/>
    </row>
    <row r="13" spans="1:15" s="1" customFormat="1" ht="38.25">
      <c r="A13" s="234">
        <v>1009</v>
      </c>
      <c r="B13" s="90" t="str">
        <f>VLOOKUP(A13,Fielddefinitions!A:B,2,FALSE)</f>
        <v>Is Trade Item A Despatch Unit</v>
      </c>
      <c r="C13" s="90" t="str">
        <f>VLOOKUP(A13,Fielddefinitions!A:R,18,FALSE)</f>
        <v>isTradeItemADespatchUnit</v>
      </c>
      <c r="D13" s="90" t="str">
        <f>VLOOKUP(A13,Fielddefinitions!A:N,14,FALSE)</f>
        <v>Yes</v>
      </c>
      <c r="E13" s="95" t="s">
        <v>73</v>
      </c>
      <c r="F13" s="95" t="s">
        <v>64</v>
      </c>
      <c r="G13" s="88" t="s">
        <v>2018</v>
      </c>
      <c r="H13" s="139"/>
      <c r="I13" s="118" t="s">
        <v>1544</v>
      </c>
      <c r="J13" s="98" t="s">
        <v>2002</v>
      </c>
      <c r="K13" s="98"/>
      <c r="L13" s="120" t="s">
        <v>1906</v>
      </c>
      <c r="M13" s="95" t="s">
        <v>166</v>
      </c>
      <c r="N13" s="95" t="s">
        <v>63</v>
      </c>
      <c r="O13" s="95"/>
    </row>
    <row r="14" spans="1:15" s="1" customFormat="1" ht="38.25">
      <c r="A14" s="234">
        <v>1010</v>
      </c>
      <c r="B14" s="90" t="str">
        <f>VLOOKUP(A14,Fielddefinitions!A:B,2,FALSE)</f>
        <v>Is Trade Item An Invoice Unit</v>
      </c>
      <c r="C14" s="90" t="str">
        <f>VLOOKUP(A14,Fielddefinitions!A:R,18,FALSE)</f>
        <v>isTradeItemAnInvoiceUnit</v>
      </c>
      <c r="D14" s="90" t="str">
        <f>VLOOKUP(A14,Fielddefinitions!A:N,14,FALSE)</f>
        <v>Yes</v>
      </c>
      <c r="E14" s="95" t="s">
        <v>76</v>
      </c>
      <c r="F14" s="95" t="s">
        <v>64</v>
      </c>
      <c r="G14" s="88" t="s">
        <v>2019</v>
      </c>
      <c r="H14" s="139"/>
      <c r="I14" s="118" t="s">
        <v>1544</v>
      </c>
      <c r="J14" s="98" t="s">
        <v>2002</v>
      </c>
      <c r="K14" s="98"/>
      <c r="L14" s="120" t="s">
        <v>1906</v>
      </c>
      <c r="M14" s="95" t="s">
        <v>167</v>
      </c>
      <c r="N14" s="95" t="s">
        <v>63</v>
      </c>
      <c r="O14" s="95"/>
    </row>
    <row r="15" spans="1:15" s="1" customFormat="1" ht="63.75">
      <c r="A15" s="234">
        <v>1011</v>
      </c>
      <c r="B15" s="90" t="str">
        <f>VLOOKUP(A15,Fielddefinitions!A:B,2,FALSE)</f>
        <v>Is Trade Item A Variable Unit</v>
      </c>
      <c r="C15" s="90" t="str">
        <f>VLOOKUP(A15,Fielddefinitions!A:R,18,FALSE)</f>
        <v>isTradeItemAVariableUnit</v>
      </c>
      <c r="D15" s="90" t="str">
        <f>VLOOKUP(A15,Fielddefinitions!A:N,14,FALSE)</f>
        <v>Yes</v>
      </c>
      <c r="E15" s="95" t="s">
        <v>79</v>
      </c>
      <c r="F15" s="95" t="s">
        <v>64</v>
      </c>
      <c r="G15" s="88" t="s">
        <v>1378</v>
      </c>
      <c r="H15" s="95"/>
      <c r="I15" s="118" t="s">
        <v>1544</v>
      </c>
      <c r="J15" s="98" t="s">
        <v>2002</v>
      </c>
      <c r="K15" s="139"/>
      <c r="L15" s="120" t="s">
        <v>1906</v>
      </c>
      <c r="M15" s="95" t="s">
        <v>168</v>
      </c>
      <c r="N15" s="95" t="s">
        <v>63</v>
      </c>
      <c r="O15" s="95"/>
    </row>
    <row r="16" spans="1:15" s="1" customFormat="1" ht="51">
      <c r="A16" s="234">
        <v>1013</v>
      </c>
      <c r="B16" s="90" t="str">
        <f>VLOOKUP(A16,Fielddefinitions!A:B,2,FALSE)</f>
        <v>Effective Date Time</v>
      </c>
      <c r="C16" s="90" t="str">
        <f>VLOOKUP(A16,Fielddefinitions!A:R,18,FALSE)</f>
        <v>effectiveDateTime</v>
      </c>
      <c r="D16" s="90" t="str">
        <f>VLOOKUP(A16,Fielddefinitions!A:N,14,FALSE)</f>
        <v>Yes</v>
      </c>
      <c r="E16" s="95" t="s">
        <v>136</v>
      </c>
      <c r="F16" s="101" t="s">
        <v>83</v>
      </c>
      <c r="G16" s="88" t="s">
        <v>2020</v>
      </c>
      <c r="H16" s="155"/>
      <c r="I16" s="118" t="s">
        <v>1544</v>
      </c>
      <c r="J16" s="280">
        <v>43147</v>
      </c>
      <c r="K16" s="98"/>
      <c r="L16" s="120" t="s">
        <v>1906</v>
      </c>
      <c r="M16" s="95" t="s">
        <v>135</v>
      </c>
      <c r="N16" s="95" t="s">
        <v>171</v>
      </c>
      <c r="O16" s="95" t="s">
        <v>162</v>
      </c>
    </row>
    <row r="17" spans="1:15" s="1" customFormat="1" ht="51">
      <c r="A17" s="234">
        <v>1017</v>
      </c>
      <c r="B17" s="90" t="str">
        <f>VLOOKUP(A17,Fielddefinitions!A:B,2,FALSE)</f>
        <v>Start Availability Date Time</v>
      </c>
      <c r="C17" s="90" t="str">
        <f>VLOOKUP(A17,Fielddefinitions!A:R,18,FALSE)</f>
        <v>startAvailabilityDateTime</v>
      </c>
      <c r="D17" s="90" t="str">
        <f>VLOOKUP(A17,Fielddefinitions!A:N,14,FALSE)</f>
        <v>Yes</v>
      </c>
      <c r="E17" s="95" t="s">
        <v>82</v>
      </c>
      <c r="F17" s="101" t="s">
        <v>83</v>
      </c>
      <c r="G17" s="88" t="s">
        <v>1385</v>
      </c>
      <c r="H17" s="139"/>
      <c r="I17" s="118" t="s">
        <v>1544</v>
      </c>
      <c r="J17" s="280">
        <v>43153</v>
      </c>
      <c r="K17" s="98"/>
      <c r="L17" s="120" t="s">
        <v>1906</v>
      </c>
      <c r="M17" s="95" t="s">
        <v>169</v>
      </c>
      <c r="N17" s="95" t="s">
        <v>156</v>
      </c>
      <c r="O17" s="95"/>
    </row>
    <row r="18" spans="1:15" s="1" customFormat="1" ht="51" hidden="1">
      <c r="A18" s="234">
        <v>1018</v>
      </c>
      <c r="B18" s="90" t="str">
        <f>VLOOKUP(A18,Fielddefinitions!A:B,2,FALSE)</f>
        <v>End Availability Date Time</v>
      </c>
      <c r="C18" s="90" t="str">
        <f>VLOOKUP(A18,Fielddefinitions!A:R,18,FALSE)</f>
        <v>endAvailabilityDateTime</v>
      </c>
      <c r="D18" s="90" t="str">
        <f>VLOOKUP(A18,Fielddefinitions!A:N,14,FALSE)</f>
        <v>No</v>
      </c>
      <c r="E18" s="95" t="s">
        <v>86</v>
      </c>
      <c r="F18" s="101" t="s">
        <v>83</v>
      </c>
      <c r="G18" s="88" t="s">
        <v>1386</v>
      </c>
      <c r="H18" s="95" t="s">
        <v>1922</v>
      </c>
      <c r="I18" s="118" t="s">
        <v>1606</v>
      </c>
      <c r="J18" s="280">
        <v>44035</v>
      </c>
      <c r="K18" s="98"/>
      <c r="L18" s="120" t="s">
        <v>1906</v>
      </c>
      <c r="M18" s="95" t="s">
        <v>170</v>
      </c>
      <c r="N18" s="95" t="s">
        <v>172</v>
      </c>
      <c r="O18" s="95"/>
    </row>
    <row r="19" spans="1:15" s="1" customFormat="1" ht="102">
      <c r="A19" s="234">
        <v>1019</v>
      </c>
      <c r="B19" s="90" t="str">
        <f>VLOOKUP(A19,Fielddefinitions!A:B,2,FALSE)</f>
        <v>Global Product Classification: GPC Brick</v>
      </c>
      <c r="C19" s="90" t="str">
        <f>VLOOKUP(A19,Fielddefinitions!A:R,18,FALSE)</f>
        <v>gpcCategoryCode</v>
      </c>
      <c r="D19" s="90" t="str">
        <f>VLOOKUP(A19,Fielddefinitions!A:N,14,FALSE)</f>
        <v>Yes</v>
      </c>
      <c r="E19" s="95" t="s">
        <v>175</v>
      </c>
      <c r="F19" s="95" t="s">
        <v>1794</v>
      </c>
      <c r="G19" s="95" t="s">
        <v>1793</v>
      </c>
      <c r="H19" s="95"/>
      <c r="I19" s="118" t="s">
        <v>1544</v>
      </c>
      <c r="J19" s="101" t="s">
        <v>2003</v>
      </c>
      <c r="K19" s="98"/>
      <c r="L19" s="120" t="s">
        <v>1906</v>
      </c>
      <c r="M19" s="95" t="s">
        <v>151</v>
      </c>
      <c r="N19" s="95" t="s">
        <v>174</v>
      </c>
      <c r="O19" s="95" t="s">
        <v>1582</v>
      </c>
    </row>
    <row r="20" spans="1:15" s="1" customFormat="1" ht="76.5">
      <c r="A20" s="234">
        <v>1020</v>
      </c>
      <c r="B20" s="90" t="str">
        <f>VLOOKUP(A20,Fielddefinitions!A:B,2,FALSE)</f>
        <v>Information Provider GLN</v>
      </c>
      <c r="C20" s="90" t="str">
        <f>VLOOKUP(A20,Fielddefinitions!A:R,18,FALSE)</f>
        <v>gln</v>
      </c>
      <c r="D20" s="90" t="str">
        <f>VLOOKUP(A20,Fielddefinitions!A:N,14,FALSE)</f>
        <v>Yes</v>
      </c>
      <c r="E20" s="95" t="s">
        <v>39</v>
      </c>
      <c r="F20" s="95" t="s">
        <v>1451</v>
      </c>
      <c r="G20" s="88" t="s">
        <v>2021</v>
      </c>
      <c r="H20" s="95"/>
      <c r="I20" s="118" t="s">
        <v>1544</v>
      </c>
      <c r="J20" s="271">
        <v>8710013107231</v>
      </c>
      <c r="K20" s="98" t="s">
        <v>1909</v>
      </c>
      <c r="L20" s="120" t="s">
        <v>1906</v>
      </c>
      <c r="M20" s="95" t="s">
        <v>149</v>
      </c>
      <c r="N20" s="95" t="s">
        <v>157</v>
      </c>
      <c r="O20" s="95"/>
    </row>
    <row r="21" spans="1:15" s="1" customFormat="1" ht="25.5">
      <c r="A21" s="109" t="s">
        <v>1480</v>
      </c>
      <c r="B21" s="90" t="str">
        <f>VLOOKUP(A21,Fielddefinitions!A:B,2,FALSE)</f>
        <v>Information Provider Name</v>
      </c>
      <c r="C21" s="90" t="str">
        <f>VLOOKUP(A21,Fielddefinitions!A:R,18,FALSE)</f>
        <v>partyName</v>
      </c>
      <c r="D21" s="90" t="str">
        <f>VLOOKUP(A21,Fielddefinitions!A:N,14,FALSE)</f>
        <v>Yes</v>
      </c>
      <c r="E21" s="97" t="s">
        <v>1001</v>
      </c>
      <c r="F21" s="95" t="s">
        <v>2032</v>
      </c>
      <c r="G21" s="88" t="s">
        <v>1388</v>
      </c>
      <c r="H21" s="95"/>
      <c r="I21" s="118" t="s">
        <v>1544</v>
      </c>
      <c r="J21" s="116" t="s">
        <v>1059</v>
      </c>
      <c r="K21" s="98" t="s">
        <v>1909</v>
      </c>
      <c r="L21" s="120" t="s">
        <v>1906</v>
      </c>
      <c r="M21" s="95" t="s">
        <v>1003</v>
      </c>
      <c r="N21" s="95" t="s">
        <v>1004</v>
      </c>
      <c r="O21" s="95"/>
    </row>
    <row r="22" spans="1:15" s="1" customFormat="1" ht="51">
      <c r="A22" s="234">
        <v>1021</v>
      </c>
      <c r="B22" s="90" t="str">
        <f>VLOOKUP(A22,Fielddefinitions!A:B,2,FALSE)</f>
        <v>Brand Name</v>
      </c>
      <c r="C22" s="90" t="str">
        <f>VLOOKUP(A22,Fielddefinitions!A:R,18,FALSE)</f>
        <v>brandName</v>
      </c>
      <c r="D22" s="90" t="str">
        <f>VLOOKUP(A22,Fielddefinitions!A:N,14,FALSE)</f>
        <v>No</v>
      </c>
      <c r="E22" s="95" t="s">
        <v>100</v>
      </c>
      <c r="F22" s="95" t="s">
        <v>1795</v>
      </c>
      <c r="G22" s="95" t="s">
        <v>1797</v>
      </c>
      <c r="H22" s="95"/>
      <c r="I22" s="118" t="s">
        <v>1544</v>
      </c>
      <c r="J22" t="s">
        <v>1061</v>
      </c>
      <c r="K22" s="98"/>
      <c r="L22" s="120" t="s">
        <v>1906</v>
      </c>
      <c r="M22" s="95" t="s">
        <v>154</v>
      </c>
      <c r="N22" s="95" t="s">
        <v>173</v>
      </c>
      <c r="O22" s="95" t="s">
        <v>1796</v>
      </c>
    </row>
    <row r="23" spans="1:15" s="292" customFormat="1" ht="102">
      <c r="A23" s="234">
        <v>1023</v>
      </c>
      <c r="B23" s="90" t="str">
        <f>VLOOKUP(A23,Fielddefinitions!A:B,2,FALSE)</f>
        <v>Functional Name</v>
      </c>
      <c r="C23" s="90" t="str">
        <f>VLOOKUP(A23,Fielddefinitions!A:R,18,FALSE)</f>
        <v>functionalName</v>
      </c>
      <c r="D23" s="90" t="str">
        <f>VLOOKUP(A23,Fielddefinitions!A:N,14,FALSE)</f>
        <v>No</v>
      </c>
      <c r="E23" s="294" t="s">
        <v>2436</v>
      </c>
      <c r="F23" s="95">
        <v>35</v>
      </c>
      <c r="G23" s="95" t="s">
        <v>2439</v>
      </c>
      <c r="H23" s="294" t="s">
        <v>2440</v>
      </c>
      <c r="I23" s="118" t="s">
        <v>1544</v>
      </c>
      <c r="J23" s="294" t="s">
        <v>2411</v>
      </c>
      <c r="K23" s="98"/>
      <c r="L23" s="120" t="s">
        <v>1906</v>
      </c>
      <c r="M23" s="294" t="s">
        <v>2435</v>
      </c>
      <c r="N23" s="101"/>
      <c r="O23" s="1"/>
    </row>
    <row r="24" spans="1:15" s="1" customFormat="1" ht="89.25" hidden="1">
      <c r="A24" s="236">
        <v>1024</v>
      </c>
      <c r="B24" s="90" t="str">
        <f>VLOOKUP(A24,Fielddefinitions!A:B,2,FALSE)</f>
        <v>Additional Trade Item Description</v>
      </c>
      <c r="C24" s="90" t="str">
        <f>VLOOKUP(A24,Fielddefinitions!A:R,18,FALSE)</f>
        <v>additionalTradeItemDescription</v>
      </c>
      <c r="D24" s="90" t="str">
        <f>VLOOKUP(A24,Fielddefinitions!A:N,14,FALSE)</f>
        <v>No</v>
      </c>
      <c r="E24" s="95" t="s">
        <v>118</v>
      </c>
      <c r="F24" s="95" t="s">
        <v>1497</v>
      </c>
      <c r="G24" s="88" t="s">
        <v>1501</v>
      </c>
      <c r="H24" s="95" t="s">
        <v>1923</v>
      </c>
      <c r="I24" s="118" t="s">
        <v>1540</v>
      </c>
      <c r="J24" s="88" t="s">
        <v>1498</v>
      </c>
      <c r="K24" s="98"/>
      <c r="L24" s="120" t="s">
        <v>1906</v>
      </c>
      <c r="M24" s="95" t="s">
        <v>119</v>
      </c>
      <c r="N24" s="95" t="s">
        <v>120</v>
      </c>
      <c r="O24" s="95"/>
    </row>
    <row r="25" spans="1:15" s="1" customFormat="1" ht="38.25" hidden="1">
      <c r="A25" s="115" t="s">
        <v>1147</v>
      </c>
      <c r="B25" s="90" t="str">
        <f>VLOOKUP(A25,Fielddefinitions!A:B,2,FALSE)</f>
        <v>Additional Trade Item Description - Language Code</v>
      </c>
      <c r="C25" s="90" t="str">
        <f>VLOOKUP(A25,Fielddefinitions!A:R,18,FALSE)</f>
        <v>languageCode</v>
      </c>
      <c r="D25" s="90" t="str">
        <f>VLOOKUP(A25,Fielddefinitions!A:N,14,FALSE)</f>
        <v>No</v>
      </c>
      <c r="E25" s="95" t="s">
        <v>117</v>
      </c>
      <c r="F25" s="95"/>
      <c r="G25" s="88" t="s">
        <v>106</v>
      </c>
      <c r="H25" s="95" t="s">
        <v>1923</v>
      </c>
      <c r="I25" s="118" t="s">
        <v>1540</v>
      </c>
      <c r="J25" s="98" t="s">
        <v>1060</v>
      </c>
      <c r="K25" s="98"/>
      <c r="L25" s="120" t="s">
        <v>1906</v>
      </c>
      <c r="M25" s="95" t="s">
        <v>105</v>
      </c>
      <c r="N25" s="95" t="s">
        <v>1471</v>
      </c>
      <c r="O25" s="95"/>
    </row>
    <row r="26" spans="1:15" ht="178.5">
      <c r="A26" s="234">
        <v>1027</v>
      </c>
      <c r="B26" s="90" t="str">
        <f>VLOOKUP(A26,Fielddefinitions!A:B,2,FALSE)</f>
        <v>Trade Item Description</v>
      </c>
      <c r="C26" s="90" t="str">
        <f>VLOOKUP(A26,Fielddefinitions!A:R,18,FALSE)</f>
        <v>tradeItemDescription</v>
      </c>
      <c r="D26" s="90" t="str">
        <f>VLOOKUP(A26,Fielddefinitions!A:N,14,FALSE)</f>
        <v>No</v>
      </c>
      <c r="E26" s="101" t="s">
        <v>1649</v>
      </c>
      <c r="F26" s="95">
        <v>200</v>
      </c>
      <c r="G26" s="117" t="s">
        <v>2022</v>
      </c>
      <c r="H26" s="139"/>
      <c r="I26" s="118" t="s">
        <v>1544</v>
      </c>
      <c r="J26" s="88" t="s">
        <v>2005</v>
      </c>
      <c r="K26" s="95" t="s">
        <v>1912</v>
      </c>
      <c r="L26" s="120" t="s">
        <v>1906</v>
      </c>
      <c r="M26" s="95" t="s">
        <v>1651</v>
      </c>
      <c r="N26" s="95" t="s">
        <v>1650</v>
      </c>
      <c r="O26" s="139"/>
    </row>
    <row r="27" spans="1:15" ht="38.25">
      <c r="A27" s="239" t="s">
        <v>1646</v>
      </c>
      <c r="B27" s="90" t="str">
        <f>VLOOKUP(A27,Fielddefinitions!A:B,2,FALSE)</f>
        <v>Trade Item Description - Language Code</v>
      </c>
      <c r="C27" s="90" t="str">
        <f>VLOOKUP(A27,Fielddefinitions!A:R,18,FALSE)</f>
        <v>languageCode</v>
      </c>
      <c r="D27" s="90" t="str">
        <f>VLOOKUP(A27,Fielddefinitions!A:N,14,FALSE)</f>
        <v>No</v>
      </c>
      <c r="E27" s="101" t="s">
        <v>117</v>
      </c>
      <c r="F27" s="139"/>
      <c r="G27" s="88" t="s">
        <v>106</v>
      </c>
      <c r="H27" s="139"/>
      <c r="I27" s="118" t="s">
        <v>1544</v>
      </c>
      <c r="J27" s="88" t="s">
        <v>1060</v>
      </c>
      <c r="K27" s="95" t="s">
        <v>1912</v>
      </c>
      <c r="L27" s="120" t="s">
        <v>1906</v>
      </c>
      <c r="M27" s="95" t="s">
        <v>105</v>
      </c>
      <c r="N27" s="95" t="s">
        <v>1471</v>
      </c>
      <c r="O27" s="139"/>
    </row>
    <row r="28" spans="1:15" s="1" customFormat="1" ht="38.25">
      <c r="A28" s="234">
        <v>1031</v>
      </c>
      <c r="B28" s="90" t="str">
        <f>VLOOKUP(A28,Fielddefinitions!A:B,2,FALSE)</f>
        <v>Has Batch Number</v>
      </c>
      <c r="C28" s="90" t="str">
        <f>VLOOKUP(A28,Fielddefinitions!A:R,18,FALSE)</f>
        <v>hasBatchNumber</v>
      </c>
      <c r="D28" s="90" t="str">
        <f>VLOOKUP(A28,Fielddefinitions!A:N,14,FALSE)</f>
        <v>No</v>
      </c>
      <c r="E28" s="95" t="s">
        <v>1082</v>
      </c>
      <c r="F28" s="95" t="s">
        <v>64</v>
      </c>
      <c r="G28" s="101" t="s">
        <v>2023</v>
      </c>
      <c r="H28" s="101" t="s">
        <v>2023</v>
      </c>
      <c r="I28" s="118" t="s">
        <v>1544</v>
      </c>
      <c r="J28" s="88" t="s">
        <v>3</v>
      </c>
      <c r="K28" s="95" t="s">
        <v>1914</v>
      </c>
      <c r="L28" s="99" t="s">
        <v>1906</v>
      </c>
      <c r="M28" s="95" t="s">
        <v>1083</v>
      </c>
      <c r="N28" s="95" t="s">
        <v>63</v>
      </c>
      <c r="O28" s="95"/>
    </row>
    <row r="29" spans="1:15" s="1" customFormat="1" ht="63.75">
      <c r="A29" s="234">
        <v>1032</v>
      </c>
      <c r="B29" s="90" t="str">
        <f>VLOOKUP(A29,Fielddefinitions!A:B,2,FALSE)</f>
        <v>Serial Number Location Code</v>
      </c>
      <c r="C29" s="90" t="str">
        <f>VLOOKUP(A29,Fielddefinitions!A:R,18,FALSE)</f>
        <v>serialNumberLocationCode</v>
      </c>
      <c r="D29" s="90" t="str">
        <f>VLOOKUP(A29,Fielddefinitions!A:N,14,FALSE)</f>
        <v>No</v>
      </c>
      <c r="E29" s="95" t="s">
        <v>1084</v>
      </c>
      <c r="F29" s="101" t="s">
        <v>48</v>
      </c>
      <c r="G29" s="101" t="s">
        <v>2024</v>
      </c>
      <c r="H29" s="101" t="s">
        <v>1516</v>
      </c>
      <c r="I29" s="118" t="s">
        <v>1544</v>
      </c>
      <c r="J29" s="88" t="s">
        <v>1062</v>
      </c>
      <c r="K29" s="95" t="s">
        <v>1913</v>
      </c>
      <c r="L29" s="99" t="s">
        <v>1906</v>
      </c>
      <c r="M29" s="95" t="s">
        <v>1086</v>
      </c>
      <c r="N29" s="95" t="s">
        <v>1085</v>
      </c>
      <c r="O29" s="95" t="s">
        <v>121</v>
      </c>
    </row>
    <row r="30" spans="1:15" s="292" customFormat="1" ht="280.5">
      <c r="A30" s="234">
        <v>1037</v>
      </c>
      <c r="B30" s="90" t="str">
        <f>VLOOKUP(A30,Fielddefinitions!A:B,2,FALSE)</f>
        <v>Net Content</v>
      </c>
      <c r="C30" s="90" t="str">
        <f>VLOOKUP(A30,Fielddefinitions!A:R,18,FALSE)</f>
        <v>netContent</v>
      </c>
      <c r="D30" s="90" t="str">
        <f>VLOOKUP(A30,Fielddefinitions!A:N,14,FALSE)</f>
        <v>No</v>
      </c>
      <c r="E30" s="294" t="s">
        <v>2442</v>
      </c>
      <c r="F30" s="294" t="s">
        <v>1405</v>
      </c>
      <c r="G30" s="294" t="s">
        <v>2417</v>
      </c>
      <c r="H30" s="294" t="s">
        <v>2438</v>
      </c>
      <c r="I30" s="118" t="s">
        <v>1544</v>
      </c>
      <c r="J30" s="294" t="s">
        <v>2441</v>
      </c>
      <c r="K30" s="138"/>
      <c r="L30" s="101" t="s">
        <v>2424</v>
      </c>
      <c r="M30" s="294" t="s">
        <v>2444</v>
      </c>
      <c r="N30" s="294" t="s">
        <v>2445</v>
      </c>
      <c r="O30" s="294" t="s">
        <v>121</v>
      </c>
    </row>
    <row r="31" spans="1:15" s="292" customFormat="1" ht="89.25">
      <c r="A31" s="296" t="s">
        <v>2419</v>
      </c>
      <c r="B31" s="297" t="str">
        <f>VLOOKUP(A31,Fielddefinitions!A:B,2,FALSE)</f>
        <v>Net Content UOM</v>
      </c>
      <c r="C31" s="90" t="str">
        <f>VLOOKUP(A31,Fielddefinitions!A:R,18,FALSE)</f>
        <v>measurementUnitCode</v>
      </c>
      <c r="D31" s="90" t="str">
        <f>VLOOKUP(A31,Fielddefinitions!A:N,14,FALSE)</f>
        <v>No</v>
      </c>
      <c r="E31" s="294" t="s">
        <v>2443</v>
      </c>
      <c r="F31" s="294" t="s">
        <v>48</v>
      </c>
      <c r="G31" s="294" t="s">
        <v>2420</v>
      </c>
      <c r="H31" s="294" t="s">
        <v>2437</v>
      </c>
      <c r="I31" s="118" t="s">
        <v>1544</v>
      </c>
      <c r="J31" s="295" t="s">
        <v>2422</v>
      </c>
      <c r="K31" s="138"/>
      <c r="L31" s="101" t="s">
        <v>2424</v>
      </c>
      <c r="M31" s="294" t="s">
        <v>2446</v>
      </c>
      <c r="N31" s="294" t="s">
        <v>2447</v>
      </c>
      <c r="O31" s="1"/>
    </row>
    <row r="32" spans="1:15" s="1" customFormat="1" ht="25.5">
      <c r="A32" s="234">
        <v>1048</v>
      </c>
      <c r="B32" s="90" t="str">
        <f>VLOOKUP(A32,Fielddefinitions!A:B,2,FALSE)</f>
        <v>Trade Item Date On Packaging Type Code</v>
      </c>
      <c r="C32" s="90" t="str">
        <f>VLOOKUP(A32,Fielddefinitions!A:R,18,FALSE)</f>
        <v>tradeItemDateOnPackagingTypeCode</v>
      </c>
      <c r="D32" s="90" t="str">
        <f>VLOOKUP(A32,Fielddefinitions!A:N,14,FALSE)</f>
        <v>No</v>
      </c>
      <c r="E32" s="95" t="s">
        <v>2031</v>
      </c>
      <c r="F32" s="101" t="s">
        <v>48</v>
      </c>
      <c r="G32" s="101" t="s">
        <v>1278</v>
      </c>
      <c r="H32" s="95" t="s">
        <v>1924</v>
      </c>
      <c r="I32" s="118" t="s">
        <v>1544</v>
      </c>
      <c r="J32" s="88" t="s">
        <v>1063</v>
      </c>
      <c r="K32" s="98"/>
      <c r="L32" s="99" t="s">
        <v>1907</v>
      </c>
      <c r="M32" s="95" t="s">
        <v>1087</v>
      </c>
      <c r="N32" s="95" t="s">
        <v>1085</v>
      </c>
      <c r="O32" s="95" t="s">
        <v>1791</v>
      </c>
    </row>
    <row r="33" spans="1:15" s="1" customFormat="1" ht="25.5" hidden="1">
      <c r="A33" s="234">
        <v>1049</v>
      </c>
      <c r="B33" s="90" t="str">
        <f>VLOOKUP(A33,Fielddefinitions!A:B,2,FALSE)</f>
        <v>Contact Type Code</v>
      </c>
      <c r="C33" s="90" t="str">
        <f>VLOOKUP(A33,Fielddefinitions!A:R,18,FALSE)</f>
        <v>contactTypeCode</v>
      </c>
      <c r="D33" s="90" t="str">
        <f>VLOOKUP(A33,Fielddefinitions!A:N,14,FALSE)</f>
        <v>No</v>
      </c>
      <c r="E33" s="95" t="s">
        <v>1073</v>
      </c>
      <c r="F33" s="139" t="s">
        <v>1209</v>
      </c>
      <c r="G33" s="88" t="s">
        <v>1279</v>
      </c>
      <c r="H33" s="139" t="s">
        <v>1209</v>
      </c>
      <c r="I33" s="118" t="s">
        <v>1540</v>
      </c>
      <c r="J33" s="88" t="s">
        <v>2006</v>
      </c>
      <c r="K33" s="139"/>
      <c r="L33" s="99"/>
      <c r="M33" s="95" t="s">
        <v>1072</v>
      </c>
      <c r="N33" s="95"/>
      <c r="O33" s="95" t="s">
        <v>1791</v>
      </c>
    </row>
    <row r="34" spans="1:15" s="1" customFormat="1" ht="38.25" hidden="1">
      <c r="A34" s="109" t="s">
        <v>1482</v>
      </c>
      <c r="B34" s="90" t="str">
        <f>VLOOKUP(A34,Fielddefinitions!A:B,2,FALSE)</f>
        <v>Communication Channel Code</v>
      </c>
      <c r="C34" s="90" t="str">
        <f>VLOOKUP(A34,Fielddefinitions!A:R,18,FALSE)</f>
        <v>communicationChannelCode</v>
      </c>
      <c r="D34" s="90" t="str">
        <f>VLOOKUP(A34,Fielddefinitions!A:N,14,FALSE)</f>
        <v>No</v>
      </c>
      <c r="E34" s="95" t="s">
        <v>1074</v>
      </c>
      <c r="F34" s="139" t="s">
        <v>1209</v>
      </c>
      <c r="G34" s="88" t="s">
        <v>1281</v>
      </c>
      <c r="H34" s="139" t="s">
        <v>1209</v>
      </c>
      <c r="I34" s="118" t="s">
        <v>1540</v>
      </c>
      <c r="J34" s="88" t="s">
        <v>2007</v>
      </c>
      <c r="K34" s="139"/>
      <c r="L34" s="99"/>
      <c r="M34" s="95" t="s">
        <v>1076</v>
      </c>
      <c r="N34" s="95" t="s">
        <v>1078</v>
      </c>
      <c r="O34" s="95" t="s">
        <v>1791</v>
      </c>
    </row>
    <row r="35" spans="1:15" s="1" customFormat="1" ht="63.75" hidden="1">
      <c r="A35" s="109" t="s">
        <v>1483</v>
      </c>
      <c r="B35" s="90" t="str">
        <f>VLOOKUP(A35,Fielddefinitions!A:B,2,FALSE)</f>
        <v>Communication Channel Link</v>
      </c>
      <c r="C35" s="90" t="str">
        <f>VLOOKUP(A35,Fielddefinitions!A:R,18,FALSE)</f>
        <v>communicationValue</v>
      </c>
      <c r="D35" s="90" t="str">
        <f>VLOOKUP(A35,Fielddefinitions!A:N,14,FALSE)</f>
        <v>No</v>
      </c>
      <c r="E35" s="95" t="s">
        <v>1075</v>
      </c>
      <c r="F35" s="101">
        <v>200</v>
      </c>
      <c r="G35" s="101" t="s">
        <v>1925</v>
      </c>
      <c r="H35" s="101" t="s">
        <v>1787</v>
      </c>
      <c r="I35" s="118" t="s">
        <v>1540</v>
      </c>
      <c r="J35" s="88" t="s">
        <v>2008</v>
      </c>
      <c r="K35" s="98"/>
      <c r="L35" s="99"/>
      <c r="M35" s="95" t="s">
        <v>1077</v>
      </c>
      <c r="N35" s="95" t="s">
        <v>1079</v>
      </c>
      <c r="O35" s="95"/>
    </row>
    <row r="36" spans="1:15" s="1" customFormat="1" ht="38.25">
      <c r="A36" s="234">
        <v>1051</v>
      </c>
      <c r="B36" s="90" t="str">
        <f>VLOOKUP(A36,Fielddefinitions!A:B,2,FALSE)</f>
        <v>Does Trade Item Contain Latex</v>
      </c>
      <c r="C36" s="90" t="str">
        <f>VLOOKUP(A36,Fielddefinitions!A:R,18,FALSE)</f>
        <v>doesTradeItemContainLatex</v>
      </c>
      <c r="D36" s="90" t="str">
        <f>VLOOKUP(A36,Fielddefinitions!A:N,14,FALSE)</f>
        <v>No</v>
      </c>
      <c r="E36" s="95" t="s">
        <v>1080</v>
      </c>
      <c r="F36" s="95" t="s">
        <v>64</v>
      </c>
      <c r="G36" s="101" t="s">
        <v>2023</v>
      </c>
      <c r="H36" s="101" t="s">
        <v>2023</v>
      </c>
      <c r="I36" s="118" t="s">
        <v>1544</v>
      </c>
      <c r="J36" s="88" t="s">
        <v>2009</v>
      </c>
      <c r="K36" s="98"/>
      <c r="L36" s="99" t="s">
        <v>1907</v>
      </c>
      <c r="M36" s="95" t="s">
        <v>1081</v>
      </c>
      <c r="N36" s="95" t="s">
        <v>63</v>
      </c>
      <c r="O36" s="95"/>
    </row>
    <row r="37" spans="1:15" s="1" customFormat="1" ht="51">
      <c r="A37" s="234">
        <v>1054</v>
      </c>
      <c r="B37" s="90" t="str">
        <f>VLOOKUP(A37,Fielddefinitions!A:B,2,FALSE)</f>
        <v>MRI Compatibility Code</v>
      </c>
      <c r="C37" s="90" t="str">
        <f>VLOOKUP(A37,Fielddefinitions!A:R,18,FALSE)</f>
        <v>mRICompatibilityCode</v>
      </c>
      <c r="D37" s="90" t="str">
        <f>VLOOKUP(A37,Fielddefinitions!A:N,14,FALSE)</f>
        <v>No</v>
      </c>
      <c r="E37" s="95" t="s">
        <v>1088</v>
      </c>
      <c r="F37" s="101" t="s">
        <v>48</v>
      </c>
      <c r="G37" s="88" t="s">
        <v>1283</v>
      </c>
      <c r="H37" s="101"/>
      <c r="I37" s="118" t="s">
        <v>1544</v>
      </c>
      <c r="J37" s="88" t="s">
        <v>2010</v>
      </c>
      <c r="K37" s="98"/>
      <c r="L37" s="99" t="s">
        <v>1907</v>
      </c>
      <c r="M37" s="95" t="s">
        <v>1089</v>
      </c>
      <c r="N37" s="95" t="s">
        <v>1085</v>
      </c>
      <c r="O37" s="95"/>
    </row>
    <row r="38" spans="1:15" s="1" customFormat="1" ht="51" hidden="1">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95" t="s">
        <v>1090</v>
      </c>
      <c r="F38" s="101" t="s">
        <v>48</v>
      </c>
      <c r="G38" s="88" t="s">
        <v>2025</v>
      </c>
      <c r="H38" s="101" t="s">
        <v>1921</v>
      </c>
      <c r="I38" s="118" t="s">
        <v>1606</v>
      </c>
      <c r="J38" s="88" t="s">
        <v>1067</v>
      </c>
      <c r="K38" s="98"/>
      <c r="L38" s="99" t="s">
        <v>1907</v>
      </c>
      <c r="M38" s="95" t="s">
        <v>1091</v>
      </c>
      <c r="N38" s="95" t="s">
        <v>1085</v>
      </c>
      <c r="O38" s="95" t="s">
        <v>121</v>
      </c>
    </row>
    <row r="39" spans="1:15" s="1" customFormat="1" ht="51" hidden="1">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95" t="s">
        <v>1092</v>
      </c>
      <c r="F39" s="101" t="s">
        <v>48</v>
      </c>
      <c r="G39" s="88" t="s">
        <v>2026</v>
      </c>
      <c r="H39" s="101"/>
      <c r="I39" s="118" t="s">
        <v>1606</v>
      </c>
      <c r="J39" s="88" t="s">
        <v>1068</v>
      </c>
      <c r="K39" s="98"/>
      <c r="L39" s="99" t="s">
        <v>1907</v>
      </c>
      <c r="M39" s="95" t="s">
        <v>1093</v>
      </c>
      <c r="N39" s="95" t="s">
        <v>1085</v>
      </c>
      <c r="O39" s="95" t="s">
        <v>121</v>
      </c>
    </row>
    <row r="40" spans="1:15" s="1" customFormat="1" ht="63.7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95" t="s">
        <v>1094</v>
      </c>
      <c r="F40" s="101" t="s">
        <v>48</v>
      </c>
      <c r="G40" s="101" t="s">
        <v>2027</v>
      </c>
      <c r="H40" s="101" t="s">
        <v>1516</v>
      </c>
      <c r="I40" s="118" t="s">
        <v>1544</v>
      </c>
      <c r="J40" s="88" t="s">
        <v>1069</v>
      </c>
      <c r="K40" s="98"/>
      <c r="L40" s="99" t="s">
        <v>1907</v>
      </c>
      <c r="M40" s="95" t="s">
        <v>1788</v>
      </c>
      <c r="N40" s="95" t="s">
        <v>1085</v>
      </c>
      <c r="O40" s="95" t="s">
        <v>1791</v>
      </c>
    </row>
    <row r="41" spans="1:15" s="1" customFormat="1" ht="51" hidden="1">
      <c r="A41" s="234">
        <v>1062</v>
      </c>
      <c r="B41" s="90" t="str">
        <f>VLOOKUP(A41,Fielddefinitions!A:B,2,FALSE)</f>
        <v>FDA Unit of use GTIN</v>
      </c>
      <c r="C41" s="90" t="str">
        <f>VLOOKUP(A41,Fielddefinitions!A:R,18,FALSE)</f>
        <v>fDAUnitOfUse</v>
      </c>
      <c r="D41" s="90" t="str">
        <f>VLOOKUP(A41,Fielddefinitions!A:N,14,FALSE)</f>
        <v>No</v>
      </c>
      <c r="E41" s="95" t="s">
        <v>1099</v>
      </c>
      <c r="F41" s="139" t="s">
        <v>1209</v>
      </c>
      <c r="G41" s="101" t="s">
        <v>1926</v>
      </c>
      <c r="H41" s="139" t="s">
        <v>1209</v>
      </c>
      <c r="I41" s="118" t="s">
        <v>1209</v>
      </c>
      <c r="J41" s="139"/>
      <c r="K41" s="139"/>
      <c r="L41" s="99"/>
      <c r="M41" s="95" t="s">
        <v>1100</v>
      </c>
      <c r="N41" s="95" t="s">
        <v>45</v>
      </c>
      <c r="O41" s="95"/>
    </row>
    <row r="42" spans="1:15" s="1" customFormat="1" ht="51">
      <c r="A42" s="234">
        <v>1067</v>
      </c>
      <c r="B42" s="90" t="str">
        <f>VLOOKUP(A42,Fielddefinitions!A:B,2,FALSE)</f>
        <v>Brand Owner GLN</v>
      </c>
      <c r="C42" s="90" t="str">
        <f>VLOOKUP(A42,Fielddefinitions!A:R,18,FALSE)</f>
        <v>gln</v>
      </c>
      <c r="D42" s="90" t="str">
        <f>VLOOKUP(A42,Fielddefinitions!A:N,14,FALSE)</f>
        <v>No</v>
      </c>
      <c r="E42" s="95" t="s">
        <v>112</v>
      </c>
      <c r="F42" s="101">
        <v>13</v>
      </c>
      <c r="G42" s="88" t="s">
        <v>114</v>
      </c>
      <c r="H42" s="139"/>
      <c r="I42" s="118" t="s">
        <v>1544</v>
      </c>
      <c r="J42" s="271">
        <v>8710013107231</v>
      </c>
      <c r="K42" s="98"/>
      <c r="L42" s="99" t="s">
        <v>1907</v>
      </c>
      <c r="M42" s="95" t="s">
        <v>113</v>
      </c>
      <c r="N42" s="95" t="s">
        <v>1449</v>
      </c>
      <c r="O42" s="95"/>
    </row>
    <row r="43" spans="1:15" s="1" customFormat="1" ht="25.5">
      <c r="A43" s="234">
        <v>1068</v>
      </c>
      <c r="B43" s="90" t="str">
        <f>VLOOKUP(A43,Fielddefinitions!A:B,2,FALSE)</f>
        <v>Brand Owner Name</v>
      </c>
      <c r="C43" s="90" t="str">
        <f>VLOOKUP(A43,Fielddefinitions!A:R,18,FALSE)</f>
        <v>partyName</v>
      </c>
      <c r="D43" s="90" t="str">
        <f>VLOOKUP(A43,Fielddefinitions!A:N,14,FALSE)</f>
        <v>No</v>
      </c>
      <c r="E43" s="95" t="s">
        <v>116</v>
      </c>
      <c r="F43" s="101">
        <v>70</v>
      </c>
      <c r="G43" s="88" t="s">
        <v>1475</v>
      </c>
      <c r="H43" s="139"/>
      <c r="I43" s="118" t="s">
        <v>1544</v>
      </c>
      <c r="J43" s="116" t="s">
        <v>1059</v>
      </c>
      <c r="K43" s="98"/>
      <c r="L43" s="99" t="s">
        <v>1907</v>
      </c>
      <c r="M43" s="95" t="s">
        <v>1476</v>
      </c>
      <c r="N43" s="95" t="s">
        <v>1477</v>
      </c>
      <c r="O43" s="95"/>
    </row>
    <row r="44" spans="1:15" s="1" customFormat="1" ht="76.5" hidden="1">
      <c r="A44" s="234">
        <v>2001</v>
      </c>
      <c r="B44" s="90" t="str">
        <f>VLOOKUP(A44,Fielddefinitions!A:B,2,FALSE)</f>
        <v>FDA GUDID Publish Date</v>
      </c>
      <c r="C44" s="90" t="str">
        <f>VLOOKUP(A44,Fielddefinitions!A:R,18,FALSE)</f>
        <v>udidFirstPublicationDateTime</v>
      </c>
      <c r="D44" s="90" t="str">
        <f>VLOOKUP(A44,Fielddefinitions!A:N,14,FALSE)</f>
        <v>No</v>
      </c>
      <c r="E44" s="95" t="s">
        <v>1274</v>
      </c>
      <c r="F44" s="139" t="s">
        <v>1209</v>
      </c>
      <c r="G44" s="139" t="s">
        <v>1209</v>
      </c>
      <c r="H44" s="139" t="s">
        <v>1209</v>
      </c>
      <c r="I44" s="118" t="s">
        <v>1209</v>
      </c>
      <c r="J44" s="139"/>
      <c r="K44" s="139"/>
      <c r="L44" s="99"/>
      <c r="M44" s="95" t="s">
        <v>1101</v>
      </c>
      <c r="N44" s="95" t="s">
        <v>1102</v>
      </c>
      <c r="O44" s="95"/>
    </row>
    <row r="45" spans="1:15" s="1" customFormat="1" ht="51" hidden="1">
      <c r="A45" s="234">
        <v>2002</v>
      </c>
      <c r="B45" s="90" t="str">
        <f>VLOOKUP(A45,Fielddefinitions!A:B,2,FALSE)</f>
        <v>Additional Party Identification</v>
      </c>
      <c r="C45" s="90" t="str">
        <f>VLOOKUP(A45,Fielddefinitions!A:R,18,FALSE)</f>
        <v>additionalPartyIdentification</v>
      </c>
      <c r="D45" s="90" t="str">
        <f>VLOOKUP(A45,Fielddefinitions!A:N,14,FALSE)</f>
        <v>No</v>
      </c>
      <c r="E45" s="95" t="s">
        <v>1103</v>
      </c>
      <c r="F45" s="139" t="s">
        <v>1209</v>
      </c>
      <c r="G45" s="139" t="s">
        <v>1209</v>
      </c>
      <c r="H45" s="139" t="s">
        <v>1209</v>
      </c>
      <c r="I45" s="118" t="s">
        <v>1209</v>
      </c>
      <c r="J45" s="139"/>
      <c r="K45" s="139"/>
      <c r="L45" s="99"/>
      <c r="M45" s="95" t="s">
        <v>1104</v>
      </c>
      <c r="N45" s="95" t="s">
        <v>1105</v>
      </c>
      <c r="O45" s="95"/>
    </row>
    <row r="46" spans="1:15" s="1" customFormat="1" ht="25.5" hidden="1">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95" t="s">
        <v>1106</v>
      </c>
      <c r="F46" s="139" t="s">
        <v>1209</v>
      </c>
      <c r="G46" s="139" t="s">
        <v>1209</v>
      </c>
      <c r="H46" s="139" t="s">
        <v>1209</v>
      </c>
      <c r="I46" s="118" t="s">
        <v>1209</v>
      </c>
      <c r="J46" s="139"/>
      <c r="K46" s="139"/>
      <c r="L46" s="99"/>
      <c r="M46" s="95" t="s">
        <v>1107</v>
      </c>
      <c r="N46" s="95" t="s">
        <v>1108</v>
      </c>
      <c r="O46" s="95"/>
    </row>
    <row r="47" spans="1:15" s="1" customFormat="1" ht="38.25" hidden="1">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95" t="s">
        <v>1097</v>
      </c>
      <c r="F47" s="139" t="s">
        <v>1209</v>
      </c>
      <c r="G47" s="139" t="s">
        <v>1209</v>
      </c>
      <c r="H47" s="139" t="s">
        <v>1209</v>
      </c>
      <c r="I47" s="118" t="s">
        <v>1209</v>
      </c>
      <c r="J47" s="139"/>
      <c r="K47" s="139"/>
      <c r="L47" s="99"/>
      <c r="M47" s="95" t="s">
        <v>1098</v>
      </c>
      <c r="N47" s="95" t="s">
        <v>63</v>
      </c>
      <c r="O47" s="95"/>
    </row>
    <row r="48" spans="1:15" s="1" customFormat="1" ht="25.5" hidden="1">
      <c r="A48" s="234">
        <v>2006</v>
      </c>
      <c r="B48" s="90" t="str">
        <f>VLOOKUP(A48,Fielddefinitions!A:B,2,FALSE)</f>
        <v>Direct Part Marking</v>
      </c>
      <c r="C48" s="90" t="str">
        <f>VLOOKUP(A48,Fielddefinitions!A:R,18,FALSE)</f>
        <v>directPartMarking</v>
      </c>
      <c r="D48" s="90" t="str">
        <f>VLOOKUP(A48,Fielddefinitions!A:N,14,FALSE)</f>
        <v>No</v>
      </c>
      <c r="E48" s="95" t="s">
        <v>1112</v>
      </c>
      <c r="F48" s="139" t="s">
        <v>1209</v>
      </c>
      <c r="G48" s="139" t="s">
        <v>1209</v>
      </c>
      <c r="H48" s="139" t="s">
        <v>1209</v>
      </c>
      <c r="I48" s="118" t="s">
        <v>1209</v>
      </c>
      <c r="J48" s="139"/>
      <c r="K48" s="139"/>
      <c r="L48" s="99"/>
      <c r="M48" s="95" t="s">
        <v>1111</v>
      </c>
      <c r="N48" s="95" t="s">
        <v>1113</v>
      </c>
      <c r="O48" s="95" t="s">
        <v>121</v>
      </c>
    </row>
    <row r="49" spans="1:15" s="1" customFormat="1" ht="25.5" hidden="1">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95" t="s">
        <v>1114</v>
      </c>
      <c r="F49" s="139" t="s">
        <v>1209</v>
      </c>
      <c r="G49" s="139" t="s">
        <v>1209</v>
      </c>
      <c r="H49" s="139" t="s">
        <v>1209</v>
      </c>
      <c r="I49" s="118" t="s">
        <v>1209</v>
      </c>
      <c r="J49" s="139"/>
      <c r="K49" s="139"/>
      <c r="L49" s="99"/>
      <c r="M49" s="95" t="s">
        <v>1115</v>
      </c>
      <c r="N49" s="95" t="s">
        <v>63</v>
      </c>
      <c r="O49" s="95"/>
    </row>
    <row r="50" spans="1:15" s="1" customFormat="1" ht="140.25" hidden="1">
      <c r="A50" s="234">
        <v>2010</v>
      </c>
      <c r="B50" s="90" t="str">
        <f>VLOOKUP(A50,Fielddefinitions!A:B,2,FALSE)</f>
        <v>FDA Medical Device Listing</v>
      </c>
      <c r="C50" s="90" t="str">
        <f>VLOOKUP(A50,Fielddefinitions!A:R,18,FALSE)</f>
        <v>fDAMedicalDeviceListing</v>
      </c>
      <c r="D50" s="90" t="str">
        <f>VLOOKUP(A50,Fielddefinitions!A:N,14,FALSE)</f>
        <v>No</v>
      </c>
      <c r="E50" s="95" t="s">
        <v>1117</v>
      </c>
      <c r="F50" s="139" t="s">
        <v>1209</v>
      </c>
      <c r="G50" s="139" t="s">
        <v>1209</v>
      </c>
      <c r="H50" s="139" t="s">
        <v>1209</v>
      </c>
      <c r="I50" s="118" t="s">
        <v>1209</v>
      </c>
      <c r="J50" s="139"/>
      <c r="K50" s="139"/>
      <c r="L50" s="99"/>
      <c r="M50" s="95" t="s">
        <v>1116</v>
      </c>
      <c r="N50" s="95" t="s">
        <v>1118</v>
      </c>
      <c r="O50" s="95"/>
    </row>
    <row r="51" spans="1:15" s="1" customFormat="1" ht="25.5" hidden="1">
      <c r="A51" s="234">
        <v>2012</v>
      </c>
      <c r="B51" s="90" t="str">
        <f>VLOOKUP(A51,Fielddefinitions!A:B,2,FALSE)</f>
        <v>Donation Identification Number Marked</v>
      </c>
      <c r="C51" s="90" t="str">
        <f>VLOOKUP(A51,Fielddefinitions!A:R,18,FALSE)</f>
        <v>donationIdentificationNumberMarked</v>
      </c>
      <c r="D51" s="90" t="str">
        <f>VLOOKUP(A51,Fielddefinitions!A:N,14,FALSE)</f>
        <v>No</v>
      </c>
      <c r="E51" s="95" t="s">
        <v>1120</v>
      </c>
      <c r="F51" s="139" t="s">
        <v>1209</v>
      </c>
      <c r="G51" s="139" t="s">
        <v>1209</v>
      </c>
      <c r="H51" s="139" t="s">
        <v>1209</v>
      </c>
      <c r="I51" s="118" t="s">
        <v>1209</v>
      </c>
      <c r="J51" s="139"/>
      <c r="K51" s="139"/>
      <c r="L51" s="99"/>
      <c r="M51" s="95" t="s">
        <v>1121</v>
      </c>
      <c r="N51" s="95" t="s">
        <v>63</v>
      </c>
      <c r="O51" s="95"/>
    </row>
    <row r="52" spans="1:15" s="1" customFormat="1" ht="63.75" hidden="1">
      <c r="A52" s="234">
        <v>2013</v>
      </c>
      <c r="B52" s="90" t="str">
        <f>VLOOKUP(A52,Fielddefinitions!A:B,2,FALSE)</f>
        <v>UDID Device Count</v>
      </c>
      <c r="C52" s="90" t="str">
        <f>VLOOKUP(A52,Fielddefinitions!A:R,18,FALSE)</f>
        <v>udidDeviceCount</v>
      </c>
      <c r="D52" s="90" t="str">
        <f>VLOOKUP(A52,Fielddefinitions!A:N,14,FALSE)</f>
        <v>No</v>
      </c>
      <c r="E52" s="95" t="s">
        <v>1122</v>
      </c>
      <c r="F52" s="275">
        <v>10</v>
      </c>
      <c r="G52" s="95" t="s">
        <v>1293</v>
      </c>
      <c r="H52" s="95" t="s">
        <v>1959</v>
      </c>
      <c r="I52" s="118" t="s">
        <v>1606</v>
      </c>
      <c r="J52" s="95">
        <v>100</v>
      </c>
      <c r="K52" s="139"/>
      <c r="L52" s="99" t="s">
        <v>1907</v>
      </c>
      <c r="M52" s="95" t="s">
        <v>1123</v>
      </c>
      <c r="N52" s="95" t="s">
        <v>1124</v>
      </c>
      <c r="O52" s="95"/>
    </row>
    <row r="53" spans="1:15" s="1" customFormat="1" ht="25.5" hidden="1">
      <c r="A53" s="234">
        <v>2028</v>
      </c>
      <c r="B53" s="90" t="str">
        <f>VLOOKUP(A53,Fielddefinitions!A:B,2,FALSE)</f>
        <v>DPM DI different from primary DI</v>
      </c>
      <c r="C53" s="90" t="str">
        <f>VLOOKUP(A53,Fielddefinitions!A:R,18,FALSE)</f>
        <v>N/A</v>
      </c>
      <c r="D53" s="88"/>
      <c r="E53" s="95" t="s">
        <v>1439</v>
      </c>
      <c r="F53" s="139" t="s">
        <v>1209</v>
      </c>
      <c r="G53" s="139" t="s">
        <v>1209</v>
      </c>
      <c r="H53" s="139" t="s">
        <v>1209</v>
      </c>
      <c r="I53" s="118" t="s">
        <v>1209</v>
      </c>
      <c r="J53" s="139"/>
      <c r="K53" s="139"/>
      <c r="L53" s="99"/>
      <c r="M53" s="95" t="s">
        <v>1438</v>
      </c>
      <c r="N53" s="95" t="s">
        <v>1436</v>
      </c>
      <c r="O53" s="95"/>
    </row>
    <row r="54" spans="1:15" s="1" customFormat="1" ht="51">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104" t="s">
        <v>1789</v>
      </c>
      <c r="F54" s="275">
        <v>80</v>
      </c>
      <c r="G54" s="95" t="s">
        <v>1541</v>
      </c>
      <c r="H54" s="102"/>
      <c r="I54" s="118" t="s">
        <v>1544</v>
      </c>
      <c r="J54" s="99" t="s">
        <v>1955</v>
      </c>
      <c r="K54" s="98" t="s">
        <v>1910</v>
      </c>
      <c r="L54" s="99" t="s">
        <v>1907</v>
      </c>
      <c r="M54" s="102" t="s">
        <v>1957</v>
      </c>
      <c r="N54" s="99" t="s">
        <v>1958</v>
      </c>
      <c r="O54" s="95" t="s">
        <v>1791</v>
      </c>
    </row>
    <row r="55" spans="1:15" s="1" customFormat="1" ht="38.2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104" t="s">
        <v>1109</v>
      </c>
      <c r="F55" s="275">
        <v>14</v>
      </c>
      <c r="G55" s="95" t="s">
        <v>1543</v>
      </c>
      <c r="H55" s="102"/>
      <c r="I55" s="118" t="s">
        <v>1544</v>
      </c>
      <c r="J55" s="99" t="s">
        <v>1956</v>
      </c>
      <c r="K55" s="98" t="s">
        <v>1910</v>
      </c>
      <c r="L55" s="99" t="s">
        <v>1907</v>
      </c>
      <c r="M55" s="102" t="s">
        <v>1110</v>
      </c>
      <c r="N55" s="99" t="s">
        <v>1373</v>
      </c>
      <c r="O55" s="139"/>
    </row>
    <row r="56" spans="1:15" s="1" customFormat="1" ht="25.5" hidden="1">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104"/>
      <c r="F56" s="275"/>
      <c r="G56" s="95"/>
      <c r="H56" s="102"/>
      <c r="I56" s="118"/>
      <c r="J56" s="99"/>
      <c r="K56" s="98"/>
      <c r="L56" s="99"/>
      <c r="M56" s="102"/>
      <c r="N56" s="99"/>
      <c r="O56" s="139"/>
    </row>
    <row r="57" spans="1:15" ht="77.25" hidden="1" thickBot="1">
      <c r="A57" s="235">
        <v>2055</v>
      </c>
      <c r="B57" s="91" t="str">
        <f>VLOOKUP(A57,Fielddefinitions!A:B,2,FALSE)</f>
        <v>Child Trade Item Identification</v>
      </c>
      <c r="C57" s="91" t="str">
        <f>VLOOKUP(A57,Fielddefinitions!A:R,18,FALSE)</f>
        <v>ChildTradeItem/gtin</v>
      </c>
      <c r="D57" s="313" t="str">
        <f>VLOOKUP(A57,Fielddefinitions!A:N,14,FALSE)</f>
        <v>No</v>
      </c>
      <c r="E57" s="312" t="s">
        <v>1766</v>
      </c>
      <c r="F57" s="312">
        <v>14</v>
      </c>
      <c r="G57" s="312" t="s">
        <v>1767</v>
      </c>
      <c r="H57" s="312" t="s">
        <v>1768</v>
      </c>
      <c r="I57" s="312" t="s">
        <v>1606</v>
      </c>
      <c r="J57" s="312" t="s">
        <v>1774</v>
      </c>
      <c r="K57" s="312"/>
      <c r="L57" s="312" t="s">
        <v>1906</v>
      </c>
      <c r="M57" s="312" t="s">
        <v>1209</v>
      </c>
      <c r="N57" s="312" t="s">
        <v>1209</v>
      </c>
      <c r="O57" s="149" t="s">
        <v>1209</v>
      </c>
    </row>
    <row r="58" spans="1:15">
      <c r="A58" s="107"/>
      <c r="B58" s="154"/>
      <c r="C58" s="154"/>
      <c r="D58" s="100"/>
    </row>
    <row r="59" spans="1:15">
      <c r="A59" s="107"/>
      <c r="B59" s="154"/>
      <c r="C59" s="154"/>
      <c r="D59" s="100"/>
    </row>
    <row r="60" spans="1:15">
      <c r="A60" s="107"/>
      <c r="B60" s="154"/>
      <c r="C60" s="154"/>
      <c r="D60" s="100"/>
    </row>
    <row r="61" spans="1:15">
      <c r="A61" s="107"/>
      <c r="B61" s="154"/>
      <c r="C61" s="154"/>
      <c r="D61" s="100"/>
    </row>
    <row r="62" spans="1:15">
      <c r="A62" s="107"/>
      <c r="B62" s="154"/>
      <c r="C62" s="154"/>
      <c r="D62" s="100"/>
    </row>
    <row r="63" spans="1:15">
      <c r="A63" s="107"/>
      <c r="B63" s="154"/>
      <c r="C63" s="154"/>
      <c r="D63" s="100"/>
    </row>
    <row r="64" spans="1:15">
      <c r="A64" s="107"/>
      <c r="B64" s="154"/>
      <c r="C64" s="154"/>
      <c r="D64" s="100"/>
    </row>
    <row r="65" spans="1:4">
      <c r="A65" s="107"/>
      <c r="B65" s="154"/>
      <c r="C65" s="154"/>
      <c r="D65" s="100"/>
    </row>
    <row r="66" spans="1:4">
      <c r="A66" s="107"/>
      <c r="B66" s="154"/>
      <c r="C66" s="154"/>
      <c r="D66" s="100"/>
    </row>
    <row r="67" spans="1:4">
      <c r="A67" s="107"/>
      <c r="B67" s="154"/>
      <c r="C67" s="154"/>
      <c r="D67" s="100"/>
    </row>
    <row r="68" spans="1:4">
      <c r="A68" s="107"/>
      <c r="B68" s="154"/>
      <c r="C68" s="154"/>
      <c r="D68" s="100"/>
    </row>
    <row r="69" spans="1:4">
      <c r="A69" s="107"/>
      <c r="B69" s="154"/>
      <c r="C69" s="154"/>
      <c r="D69" s="100"/>
    </row>
    <row r="70" spans="1:4">
      <c r="A70" s="107"/>
      <c r="B70" s="154"/>
      <c r="C70" s="154"/>
      <c r="D70" s="100"/>
    </row>
    <row r="71" spans="1:4">
      <c r="A71" s="107"/>
      <c r="B71" s="154"/>
      <c r="C71" s="154"/>
      <c r="D71" s="100"/>
    </row>
    <row r="72" spans="1:4">
      <c r="A72" s="107"/>
      <c r="B72" s="154"/>
      <c r="C72" s="154"/>
      <c r="D72" s="100"/>
    </row>
    <row r="73" spans="1:4">
      <c r="A73" s="107"/>
      <c r="B73" s="154"/>
      <c r="C73" s="154"/>
      <c r="D73" s="100"/>
    </row>
    <row r="74" spans="1:4">
      <c r="A74" s="107"/>
      <c r="B74" s="154"/>
      <c r="C74" s="154"/>
      <c r="D74" s="100"/>
    </row>
    <row r="75" spans="1:4">
      <c r="A75" s="107"/>
      <c r="B75" s="154"/>
      <c r="C75" s="154"/>
      <c r="D75" s="100"/>
    </row>
    <row r="76" spans="1:4">
      <c r="A76" s="107"/>
      <c r="B76" s="154"/>
      <c r="C76" s="154"/>
      <c r="D76" s="100"/>
    </row>
    <row r="77" spans="1:4">
      <c r="A77" s="107"/>
      <c r="B77" s="154"/>
      <c r="C77" s="154"/>
      <c r="D77" s="100"/>
    </row>
    <row r="78" spans="1:4">
      <c r="A78" s="107"/>
      <c r="B78" s="154"/>
      <c r="C78" s="154"/>
      <c r="D78" s="100"/>
    </row>
    <row r="79" spans="1:4">
      <c r="A79" s="107"/>
      <c r="B79" s="154"/>
      <c r="C79" s="154"/>
      <c r="D79" s="100"/>
    </row>
    <row r="80" spans="1:4">
      <c r="A80" s="107"/>
      <c r="B80" s="154"/>
      <c r="C80" s="154"/>
      <c r="D80" s="100"/>
    </row>
    <row r="81" spans="1:4">
      <c r="A81" s="107"/>
      <c r="B81" s="154"/>
      <c r="C81" s="154"/>
      <c r="D81" s="100"/>
    </row>
    <row r="82" spans="1:4">
      <c r="A82" s="107"/>
      <c r="B82" s="154"/>
      <c r="C82" s="154"/>
      <c r="D82" s="100"/>
    </row>
    <row r="83" spans="1:4">
      <c r="A83" s="107"/>
      <c r="B83" s="154"/>
      <c r="C83" s="154"/>
      <c r="D83" s="100"/>
    </row>
    <row r="84" spans="1:4">
      <c r="A84" s="107"/>
      <c r="B84" s="154"/>
      <c r="C84" s="154"/>
      <c r="D84" s="100"/>
    </row>
    <row r="85" spans="1:4">
      <c r="A85" s="107"/>
      <c r="B85" s="154"/>
      <c r="C85" s="154"/>
      <c r="D85" s="100"/>
    </row>
    <row r="86" spans="1:4">
      <c r="A86" s="107"/>
      <c r="B86" s="154"/>
      <c r="C86" s="154"/>
      <c r="D86" s="100"/>
    </row>
    <row r="87" spans="1:4">
      <c r="A87" s="107"/>
      <c r="B87" s="154"/>
      <c r="C87" s="154"/>
      <c r="D87" s="100"/>
    </row>
    <row r="88" spans="1:4">
      <c r="A88" s="107"/>
      <c r="B88" s="154"/>
      <c r="C88" s="154"/>
      <c r="D88" s="100"/>
    </row>
    <row r="89" spans="1:4">
      <c r="A89" s="107"/>
      <c r="B89" s="154"/>
      <c r="C89" s="154"/>
      <c r="D89" s="100"/>
    </row>
    <row r="90" spans="1:4">
      <c r="A90" s="107"/>
      <c r="B90" s="154"/>
      <c r="C90" s="154"/>
      <c r="D90" s="100"/>
    </row>
    <row r="91" spans="1:4">
      <c r="A91" s="107"/>
      <c r="B91" s="154"/>
      <c r="C91" s="154"/>
      <c r="D91" s="100"/>
    </row>
    <row r="92" spans="1:4">
      <c r="A92" s="107"/>
      <c r="B92" s="154"/>
      <c r="C92" s="154"/>
      <c r="D92" s="100"/>
    </row>
    <row r="93" spans="1:4">
      <c r="A93" s="107"/>
      <c r="B93" s="154"/>
      <c r="C93" s="154"/>
      <c r="D93" s="100"/>
    </row>
    <row r="94" spans="1:4">
      <c r="A94" s="107"/>
      <c r="B94" s="154"/>
      <c r="C94" s="154"/>
      <c r="D94" s="100"/>
    </row>
    <row r="95" spans="1:4">
      <c r="A95" s="107"/>
      <c r="B95" s="154"/>
      <c r="C95" s="154"/>
      <c r="D95" s="100"/>
    </row>
    <row r="96" spans="1:4">
      <c r="A96" s="107"/>
      <c r="B96" s="154"/>
      <c r="C96" s="154"/>
      <c r="D96" s="100"/>
    </row>
    <row r="97" spans="1:4">
      <c r="A97" s="107"/>
      <c r="B97" s="154"/>
      <c r="C97" s="154"/>
      <c r="D97" s="100"/>
    </row>
    <row r="98" spans="1:4">
      <c r="A98" s="107"/>
      <c r="B98" s="154"/>
      <c r="C98" s="154"/>
      <c r="D98" s="100"/>
    </row>
    <row r="99" spans="1:4">
      <c r="A99" s="107"/>
      <c r="B99" s="154"/>
      <c r="C99" s="154"/>
      <c r="D99" s="100"/>
    </row>
    <row r="100" spans="1:4">
      <c r="A100" s="107"/>
      <c r="B100" s="154"/>
      <c r="C100" s="154"/>
      <c r="D100" s="100"/>
    </row>
    <row r="101" spans="1:4">
      <c r="A101" s="107"/>
      <c r="B101" s="154"/>
      <c r="C101" s="154"/>
      <c r="D101" s="100"/>
    </row>
    <row r="102" spans="1:4">
      <c r="A102" s="107"/>
      <c r="B102" s="154"/>
      <c r="C102" s="154"/>
      <c r="D102" s="100"/>
    </row>
    <row r="103" spans="1:4">
      <c r="A103" s="107"/>
      <c r="B103" s="154"/>
      <c r="C103" s="154"/>
      <c r="D103" s="100"/>
    </row>
    <row r="104" spans="1:4">
      <c r="A104" s="107"/>
      <c r="B104" s="154"/>
      <c r="C104" s="154"/>
      <c r="D104" s="100"/>
    </row>
    <row r="105" spans="1:4">
      <c r="A105" s="107"/>
      <c r="B105" s="154"/>
      <c r="C105" s="154"/>
      <c r="D105" s="100"/>
    </row>
    <row r="106" spans="1:4">
      <c r="A106" s="107"/>
      <c r="B106" s="154"/>
      <c r="C106" s="154"/>
      <c r="D106" s="100"/>
    </row>
    <row r="107" spans="1:4">
      <c r="A107" s="107"/>
      <c r="B107" s="154"/>
      <c r="C107" s="154"/>
      <c r="D107" s="100"/>
    </row>
    <row r="108" spans="1:4">
      <c r="A108" s="107"/>
      <c r="B108" s="154"/>
      <c r="C108" s="154"/>
      <c r="D108" s="100"/>
    </row>
    <row r="109" spans="1:4">
      <c r="A109" s="107"/>
      <c r="B109" s="154"/>
      <c r="C109" s="154"/>
      <c r="D109" s="100"/>
    </row>
    <row r="110" spans="1:4">
      <c r="A110" s="107"/>
      <c r="B110" s="154"/>
      <c r="C110" s="154"/>
      <c r="D110" s="100"/>
    </row>
    <row r="111" spans="1:4">
      <c r="A111" s="107"/>
      <c r="B111" s="154"/>
      <c r="C111" s="154"/>
      <c r="D111" s="100"/>
    </row>
    <row r="112" spans="1:4">
      <c r="A112" s="107"/>
      <c r="B112" s="154"/>
      <c r="C112" s="154"/>
      <c r="D112" s="100"/>
    </row>
    <row r="113" spans="1:4">
      <c r="A113" s="107"/>
      <c r="B113" s="154"/>
      <c r="C113" s="154"/>
      <c r="D113" s="100"/>
    </row>
    <row r="114" spans="1:4">
      <c r="A114" s="107"/>
      <c r="B114" s="154"/>
      <c r="C114" s="154"/>
      <c r="D114" s="100"/>
    </row>
    <row r="115" spans="1:4">
      <c r="A115" s="107"/>
      <c r="B115" s="154"/>
      <c r="C115" s="154"/>
      <c r="D115" s="100"/>
    </row>
    <row r="116" spans="1:4">
      <c r="A116" s="107"/>
      <c r="B116" s="154"/>
      <c r="C116" s="154"/>
      <c r="D116" s="100"/>
    </row>
    <row r="117" spans="1:4">
      <c r="A117" s="107"/>
      <c r="B117" s="154"/>
      <c r="C117" s="154"/>
      <c r="D117" s="100"/>
    </row>
    <row r="118" spans="1:4">
      <c r="A118" s="107"/>
      <c r="B118" s="154"/>
      <c r="C118" s="154"/>
      <c r="D118" s="100"/>
    </row>
    <row r="119" spans="1:4">
      <c r="A119" s="107"/>
      <c r="B119" s="154"/>
      <c r="C119" s="154"/>
      <c r="D119" s="100"/>
    </row>
    <row r="120" spans="1:4">
      <c r="A120" s="107"/>
      <c r="B120" s="154"/>
      <c r="C120" s="154"/>
      <c r="D120" s="100"/>
    </row>
    <row r="121" spans="1:4">
      <c r="A121" s="107"/>
      <c r="B121" s="154"/>
      <c r="C121" s="154"/>
      <c r="D121" s="100"/>
    </row>
    <row r="122" spans="1:4">
      <c r="A122" s="107"/>
      <c r="B122" s="154"/>
      <c r="C122" s="154"/>
      <c r="D122" s="100"/>
    </row>
    <row r="123" spans="1:4">
      <c r="A123" s="107"/>
      <c r="B123" s="154"/>
      <c r="C123" s="154"/>
      <c r="D123" s="100"/>
    </row>
    <row r="124" spans="1:4">
      <c r="A124" s="107"/>
      <c r="B124" s="154"/>
      <c r="C124" s="154"/>
      <c r="D124" s="100"/>
    </row>
    <row r="125" spans="1:4">
      <c r="A125" s="107"/>
      <c r="B125" s="154"/>
      <c r="C125" s="154"/>
      <c r="D125" s="100"/>
    </row>
    <row r="126" spans="1:4">
      <c r="A126" s="107"/>
      <c r="B126" s="154"/>
      <c r="C126" s="154"/>
      <c r="D126" s="100"/>
    </row>
    <row r="127" spans="1:4">
      <c r="A127" s="107"/>
      <c r="B127" s="154"/>
      <c r="C127" s="154"/>
      <c r="D127" s="100"/>
    </row>
    <row r="128" spans="1:4">
      <c r="A128" s="107"/>
      <c r="B128" s="154"/>
      <c r="C128" s="154"/>
      <c r="D128" s="100"/>
    </row>
    <row r="129" spans="1:4">
      <c r="A129" s="107"/>
      <c r="B129" s="154"/>
      <c r="C129" s="154"/>
      <c r="D129" s="100"/>
    </row>
    <row r="130" spans="1:4">
      <c r="A130" s="107"/>
      <c r="B130" s="154"/>
      <c r="C130" s="154"/>
      <c r="D130" s="100"/>
    </row>
    <row r="131" spans="1:4">
      <c r="A131" s="107"/>
      <c r="B131" s="154"/>
      <c r="C131" s="154"/>
      <c r="D131" s="100"/>
    </row>
    <row r="132" spans="1:4">
      <c r="A132" s="107"/>
      <c r="B132" s="154"/>
      <c r="C132" s="154"/>
      <c r="D132" s="100"/>
    </row>
    <row r="133" spans="1:4">
      <c r="A133" s="107"/>
      <c r="B133" s="154"/>
      <c r="C133" s="154"/>
      <c r="D133" s="100"/>
    </row>
    <row r="134" spans="1:4">
      <c r="A134" s="107"/>
      <c r="B134" s="154"/>
      <c r="C134" s="154"/>
      <c r="D134" s="100"/>
    </row>
    <row r="135" spans="1:4">
      <c r="A135" s="107"/>
      <c r="B135" s="154"/>
      <c r="C135" s="154"/>
      <c r="D135" s="100"/>
    </row>
    <row r="136" spans="1:4">
      <c r="A136" s="107"/>
      <c r="B136" s="154"/>
      <c r="C136" s="154"/>
      <c r="D136" s="100"/>
    </row>
    <row r="137" spans="1:4">
      <c r="A137" s="107"/>
      <c r="B137" s="154"/>
      <c r="C137" s="154"/>
      <c r="D137" s="100"/>
    </row>
    <row r="138" spans="1:4">
      <c r="A138" s="107"/>
      <c r="B138" s="154"/>
      <c r="C138" s="154"/>
      <c r="D138" s="100"/>
    </row>
    <row r="139" spans="1:4">
      <c r="A139" s="107"/>
      <c r="B139" s="154"/>
      <c r="C139" s="154"/>
      <c r="D139" s="100"/>
    </row>
    <row r="140" spans="1:4">
      <c r="A140" s="107"/>
      <c r="B140" s="154"/>
      <c r="C140" s="154"/>
      <c r="D140" s="100"/>
    </row>
    <row r="141" spans="1:4">
      <c r="A141" s="107"/>
      <c r="B141" s="154"/>
      <c r="C141" s="154"/>
      <c r="D141" s="100"/>
    </row>
    <row r="142" spans="1:4">
      <c r="A142" s="107"/>
      <c r="B142" s="154"/>
      <c r="C142" s="154"/>
      <c r="D142" s="100"/>
    </row>
    <row r="143" spans="1:4">
      <c r="A143" s="107"/>
      <c r="B143" s="154"/>
      <c r="C143" s="154"/>
      <c r="D143" s="100"/>
    </row>
    <row r="144" spans="1:4">
      <c r="A144" s="107"/>
      <c r="B144" s="154"/>
      <c r="C144" s="154"/>
      <c r="D144" s="100"/>
    </row>
    <row r="145" spans="1:4">
      <c r="A145" s="107"/>
      <c r="B145" s="154"/>
      <c r="C145" s="154"/>
      <c r="D145" s="100"/>
    </row>
    <row r="146" spans="1:4">
      <c r="A146" s="107"/>
      <c r="B146" s="154"/>
      <c r="C146" s="154"/>
      <c r="D146" s="100"/>
    </row>
    <row r="147" spans="1:4">
      <c r="A147" s="107"/>
      <c r="B147" s="154"/>
      <c r="C147" s="154"/>
      <c r="D147" s="100"/>
    </row>
    <row r="148" spans="1:4">
      <c r="A148" s="107"/>
      <c r="B148" s="154"/>
      <c r="C148" s="154"/>
      <c r="D148" s="100"/>
    </row>
    <row r="149" spans="1:4">
      <c r="A149" s="107"/>
      <c r="B149" s="154"/>
      <c r="C149" s="154"/>
      <c r="D149" s="100"/>
    </row>
    <row r="150" spans="1:4">
      <c r="A150" s="107"/>
      <c r="B150" s="154"/>
      <c r="C150" s="154"/>
      <c r="D150" s="100"/>
    </row>
  </sheetData>
  <sheetProtection insertColumns="0" insertRows="0" deleteColumns="0" deleteRows="0" sort="0" autoFilter="0"/>
  <autoFilter ref="A4:O57" xr:uid="{00000000-0009-0000-0000-000005000000}">
    <filterColumn colId="8">
      <filters>
        <filter val="Mandatory"/>
      </filters>
    </filterColumn>
  </autoFilter>
  <mergeCells count="1">
    <mergeCell ref="M1:O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4"/>
  <dimension ref="A1:N150"/>
  <sheetViews>
    <sheetView zoomScale="70" zoomScaleNormal="70" workbookViewId="0">
      <pane xSplit="2" ySplit="4" topLeftCell="D47" activePane="bottomRight" state="frozen"/>
      <selection pane="topRight" activeCell="C1" sqref="C1"/>
      <selection pane="bottomLeft" activeCell="A5" sqref="A5"/>
      <selection pane="bottomRight" activeCell="N1" sqref="N1:N1048576"/>
    </sheetView>
  </sheetViews>
  <sheetFormatPr defaultColWidth="56.28515625" defaultRowHeight="15"/>
  <cols>
    <col min="1" max="1" width="10.28515625" style="133" customWidth="1"/>
    <col min="2" max="2" width="41.7109375" customWidth="1"/>
    <col min="3" max="3" width="39.5703125" customWidth="1"/>
    <col min="4" max="4" width="10.28515625" style="1" customWidth="1"/>
    <col min="5" max="5" width="35.42578125" style="100" customWidth="1"/>
    <col min="6" max="6" width="20.7109375" style="154" customWidth="1"/>
    <col min="7" max="7" width="56.28515625" style="154"/>
    <col min="8" max="8" width="80.28515625" style="154" customWidth="1"/>
    <col min="9" max="9" width="15.7109375" style="154" customWidth="1"/>
    <col min="10" max="10" width="16.140625" style="143" customWidth="1"/>
    <col min="11" max="11" width="13.7109375" style="151" customWidth="1"/>
    <col min="12" max="12" width="10.42578125" style="108" customWidth="1"/>
    <col min="13" max="13" width="16.28515625" style="108" customWidth="1"/>
    <col min="14" max="14" width="48.85546875" customWidth="1"/>
  </cols>
  <sheetData>
    <row r="1" spans="1:14" ht="22.5">
      <c r="A1" s="206" t="s">
        <v>2464</v>
      </c>
      <c r="D1" s="7"/>
      <c r="E1" s="154"/>
      <c r="J1" s="154"/>
      <c r="K1" s="154"/>
      <c r="L1" s="154"/>
      <c r="M1" s="154"/>
    </row>
    <row r="2" spans="1:14" ht="22.5">
      <c r="A2" s="206" t="s">
        <v>23</v>
      </c>
      <c r="D2"/>
      <c r="E2" s="154"/>
      <c r="J2" s="154"/>
      <c r="K2" s="154"/>
      <c r="L2" s="154"/>
      <c r="M2" s="154"/>
    </row>
    <row r="3" spans="1:14" ht="15.75" thickBot="1">
      <c r="D3"/>
      <c r="E3" s="154"/>
      <c r="J3" s="154"/>
      <c r="K3" s="154"/>
      <c r="L3" s="154"/>
      <c r="M3" s="154"/>
    </row>
    <row r="4" spans="1:14" ht="51">
      <c r="A4" s="240" t="s">
        <v>7</v>
      </c>
      <c r="B4" s="83" t="s">
        <v>1434</v>
      </c>
      <c r="C4" s="83" t="s">
        <v>32</v>
      </c>
      <c r="D4" s="83" t="s">
        <v>1366</v>
      </c>
      <c r="E4" s="83" t="s">
        <v>1199</v>
      </c>
      <c r="F4" s="83" t="s">
        <v>1200</v>
      </c>
      <c r="G4" s="83" t="s">
        <v>1201</v>
      </c>
      <c r="H4" s="83" t="s">
        <v>1202</v>
      </c>
      <c r="I4" s="83" t="s">
        <v>1455</v>
      </c>
      <c r="J4" s="83" t="s">
        <v>1203</v>
      </c>
      <c r="K4" s="83" t="s">
        <v>1204</v>
      </c>
      <c r="L4" s="83" t="s">
        <v>1205</v>
      </c>
      <c r="M4" s="83" t="s">
        <v>1206</v>
      </c>
      <c r="N4" s="83" t="s">
        <v>1915</v>
      </c>
    </row>
    <row r="5" spans="1:14" s="1" customFormat="1" ht="102">
      <c r="A5" s="234">
        <v>1001</v>
      </c>
      <c r="B5" s="90" t="str">
        <f>VLOOKUP(A5,Fielddefinitions!A:B,2,FALSE)</f>
        <v>Trade Item Identification GTIN</v>
      </c>
      <c r="C5" s="90" t="str">
        <f>VLOOKUP(A5,Fielddefinitions!A:R,18,FALSE)</f>
        <v>gtin</v>
      </c>
      <c r="D5" s="90" t="str">
        <f>VLOOKUP(A5,Fielddefinitions!A:N,14,FALSE)</f>
        <v>Yes</v>
      </c>
      <c r="E5" s="101" t="s">
        <v>1207</v>
      </c>
      <c r="F5" s="101" t="s">
        <v>1208</v>
      </c>
      <c r="G5" s="101" t="s">
        <v>1246</v>
      </c>
      <c r="H5" s="101" t="s">
        <v>1492</v>
      </c>
      <c r="I5" s="118" t="s">
        <v>1210</v>
      </c>
      <c r="J5" s="101" t="s">
        <v>1247</v>
      </c>
      <c r="K5" s="139" t="s">
        <v>1209</v>
      </c>
      <c r="L5" s="137" t="s">
        <v>1210</v>
      </c>
      <c r="M5" s="137" t="s">
        <v>1211</v>
      </c>
      <c r="N5" s="95"/>
    </row>
    <row r="6" spans="1:14" s="1" customFormat="1" ht="140.25">
      <c r="A6" s="234">
        <v>1003</v>
      </c>
      <c r="B6" s="90" t="str">
        <f>VLOOKUP(A6,Fielddefinitions!A:B,2,FALSE)</f>
        <v>Additional Trade Item Identification</v>
      </c>
      <c r="C6" s="90" t="str">
        <f>VLOOKUP(A6,Fielddefinitions!A:R,18,FALSE)</f>
        <v>additionalTradeItemIdentification</v>
      </c>
      <c r="D6" s="90" t="str">
        <f>VLOOKUP(A6,Fielddefinitions!A:N,14,FALSE)</f>
        <v>No</v>
      </c>
      <c r="E6" s="101" t="s">
        <v>1929</v>
      </c>
      <c r="F6" s="101" t="s">
        <v>1930</v>
      </c>
      <c r="G6" s="101" t="s">
        <v>1931</v>
      </c>
      <c r="H6" s="101" t="s">
        <v>1928</v>
      </c>
      <c r="I6" s="118" t="s">
        <v>1210</v>
      </c>
      <c r="J6" s="101" t="s">
        <v>1247</v>
      </c>
      <c r="K6" s="101" t="s">
        <v>1209</v>
      </c>
      <c r="L6" s="137" t="s">
        <v>1210</v>
      </c>
      <c r="M6" s="137" t="s">
        <v>1211</v>
      </c>
      <c r="N6" s="95" t="s">
        <v>1932</v>
      </c>
    </row>
    <row r="7" spans="1:14" s="1" customFormat="1" ht="25.5">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139"/>
      <c r="F7" s="139"/>
      <c r="G7" s="139"/>
      <c r="H7" s="101"/>
      <c r="I7" s="118" t="s">
        <v>1209</v>
      </c>
      <c r="J7" s="139" t="s">
        <v>1209</v>
      </c>
      <c r="K7" s="139" t="s">
        <v>1209</v>
      </c>
      <c r="L7" s="139" t="s">
        <v>1209</v>
      </c>
      <c r="M7" s="139" t="s">
        <v>1209</v>
      </c>
      <c r="N7" s="99" t="s">
        <v>1934</v>
      </c>
    </row>
    <row r="8" spans="1:14" s="1" customFormat="1">
      <c r="A8" s="234">
        <v>1004</v>
      </c>
      <c r="B8" s="90" t="str">
        <f>VLOOKUP(A8,Fielddefinitions!A:B,2,FALSE)</f>
        <v>Target Market Country Code</v>
      </c>
      <c r="C8" s="90" t="str">
        <f>VLOOKUP(A8,Fielddefinitions!A:R,18,FALSE)</f>
        <v>targetMarketCountryCode</v>
      </c>
      <c r="D8" s="90" t="str">
        <f>VLOOKUP(A8,Fielddefinitions!A:N,14,FALSE)</f>
        <v>Yes</v>
      </c>
      <c r="E8" s="139" t="s">
        <v>1209</v>
      </c>
      <c r="F8" s="139" t="s">
        <v>1209</v>
      </c>
      <c r="G8" s="139" t="s">
        <v>1209</v>
      </c>
      <c r="H8" s="139" t="s">
        <v>1209</v>
      </c>
      <c r="I8" s="118" t="s">
        <v>1209</v>
      </c>
      <c r="J8" s="139" t="s">
        <v>1209</v>
      </c>
      <c r="K8" s="139" t="s">
        <v>1209</v>
      </c>
      <c r="L8" s="136" t="s">
        <v>1209</v>
      </c>
      <c r="M8" s="136" t="s">
        <v>1209</v>
      </c>
      <c r="N8" s="95"/>
    </row>
    <row r="9" spans="1:14" s="1" customFormat="1">
      <c r="A9" s="236">
        <v>1005</v>
      </c>
      <c r="B9" s="90" t="str">
        <f>VLOOKUP(A9,Fielddefinitions!A:B,2,FALSE)</f>
        <v>Trade Item Unit Descriptor</v>
      </c>
      <c r="C9" s="90" t="str">
        <f>VLOOKUP(A9,Fielddefinitions!A:R,18,FALSE)</f>
        <v>tradeItemUnitDescriptorCode</v>
      </c>
      <c r="D9" s="90" t="str">
        <f>VLOOKUP(A9,Fielddefinitions!A:N,14,FALSE)</f>
        <v>Yes</v>
      </c>
      <c r="E9" s="139" t="s">
        <v>1209</v>
      </c>
      <c r="F9" s="139" t="s">
        <v>1209</v>
      </c>
      <c r="G9" s="139" t="s">
        <v>1209</v>
      </c>
      <c r="H9" s="139" t="s">
        <v>1209</v>
      </c>
      <c r="I9" s="118" t="s">
        <v>1209</v>
      </c>
      <c r="J9" s="139" t="s">
        <v>1209</v>
      </c>
      <c r="K9" s="139" t="s">
        <v>1209</v>
      </c>
      <c r="L9" s="136" t="s">
        <v>1209</v>
      </c>
      <c r="M9" s="136" t="s">
        <v>1209</v>
      </c>
      <c r="N9" s="95"/>
    </row>
    <row r="10" spans="1:14" s="1" customFormat="1">
      <c r="A10" s="234">
        <v>1006</v>
      </c>
      <c r="B10" s="90" t="str">
        <f>VLOOKUP(A10,Fielddefinitions!A:B,2,FALSE)</f>
        <v>Is Trade Item A Base Unit</v>
      </c>
      <c r="C10" s="90" t="str">
        <f>VLOOKUP(A10,Fielddefinitions!A:R,18,FALSE)</f>
        <v>isTradeItemABaseUnit</v>
      </c>
      <c r="D10" s="90" t="str">
        <f>VLOOKUP(A10,Fielddefinitions!A:N,14,FALSE)</f>
        <v>Yes</v>
      </c>
      <c r="E10" s="139" t="s">
        <v>1209</v>
      </c>
      <c r="F10" s="139" t="s">
        <v>1209</v>
      </c>
      <c r="G10" s="139" t="s">
        <v>1209</v>
      </c>
      <c r="H10" s="139" t="s">
        <v>1209</v>
      </c>
      <c r="I10" s="118" t="s">
        <v>1209</v>
      </c>
      <c r="J10" s="139" t="s">
        <v>1209</v>
      </c>
      <c r="K10" s="139" t="s">
        <v>1209</v>
      </c>
      <c r="L10" s="136" t="s">
        <v>1209</v>
      </c>
      <c r="M10" s="136" t="s">
        <v>1209</v>
      </c>
      <c r="N10" s="95"/>
    </row>
    <row r="11" spans="1:14" s="1" customFormat="1">
      <c r="A11" s="234">
        <v>1007</v>
      </c>
      <c r="B11" s="90" t="str">
        <f>VLOOKUP(A11,Fielddefinitions!A:B,2,FALSE)</f>
        <v>Is Trade Item A Consumer Unit</v>
      </c>
      <c r="C11" s="90" t="str">
        <f>VLOOKUP(A11,Fielddefinitions!A:R,18,FALSE)</f>
        <v>isTradeItemAConsumerUnit</v>
      </c>
      <c r="D11" s="90" t="str">
        <f>VLOOKUP(A11,Fielddefinitions!A:N,14,FALSE)</f>
        <v>Yes</v>
      </c>
      <c r="E11" s="139" t="s">
        <v>1209</v>
      </c>
      <c r="F11" s="139" t="s">
        <v>1209</v>
      </c>
      <c r="G11" s="139" t="s">
        <v>1209</v>
      </c>
      <c r="H11" s="139" t="s">
        <v>1209</v>
      </c>
      <c r="I11" s="118" t="s">
        <v>1209</v>
      </c>
      <c r="J11" s="139" t="s">
        <v>1209</v>
      </c>
      <c r="K11" s="139" t="s">
        <v>1209</v>
      </c>
      <c r="L11" s="136" t="s">
        <v>1209</v>
      </c>
      <c r="M11" s="136" t="s">
        <v>1209</v>
      </c>
      <c r="N11" s="95"/>
    </row>
    <row r="12" spans="1:14" s="1" customFormat="1">
      <c r="A12" s="234">
        <v>1008</v>
      </c>
      <c r="B12" s="90" t="str">
        <f>VLOOKUP(A12,Fielddefinitions!A:B,2,FALSE)</f>
        <v>Is Trade Item An Orderable Unit</v>
      </c>
      <c r="C12" s="90" t="str">
        <f>VLOOKUP(A12,Fielddefinitions!A:R,18,FALSE)</f>
        <v>isTradeItemAnOrderableUnit</v>
      </c>
      <c r="D12" s="90" t="str">
        <f>VLOOKUP(A12,Fielddefinitions!A:N,14,FALSE)</f>
        <v>Yes</v>
      </c>
      <c r="E12" s="139" t="s">
        <v>1209</v>
      </c>
      <c r="F12" s="139" t="s">
        <v>1209</v>
      </c>
      <c r="G12" s="139" t="s">
        <v>1209</v>
      </c>
      <c r="H12" s="139" t="s">
        <v>1209</v>
      </c>
      <c r="I12" s="118" t="s">
        <v>1209</v>
      </c>
      <c r="J12" s="139" t="s">
        <v>1209</v>
      </c>
      <c r="K12" s="139" t="s">
        <v>1209</v>
      </c>
      <c r="L12" s="136" t="s">
        <v>1209</v>
      </c>
      <c r="M12" s="136" t="s">
        <v>1209</v>
      </c>
      <c r="N12" s="95"/>
    </row>
    <row r="13" spans="1:14" s="1" customFormat="1">
      <c r="A13" s="234">
        <v>1009</v>
      </c>
      <c r="B13" s="90" t="str">
        <f>VLOOKUP(A13,Fielddefinitions!A:B,2,FALSE)</f>
        <v>Is Trade Item A Despatch Unit</v>
      </c>
      <c r="C13" s="90" t="str">
        <f>VLOOKUP(A13,Fielddefinitions!A:R,18,FALSE)</f>
        <v>isTradeItemADespatchUnit</v>
      </c>
      <c r="D13" s="90" t="str">
        <f>VLOOKUP(A13,Fielddefinitions!A:N,14,FALSE)</f>
        <v>Yes</v>
      </c>
      <c r="E13" s="139" t="s">
        <v>1209</v>
      </c>
      <c r="F13" s="139" t="s">
        <v>1209</v>
      </c>
      <c r="G13" s="139" t="s">
        <v>1209</v>
      </c>
      <c r="H13" s="139" t="s">
        <v>1209</v>
      </c>
      <c r="I13" s="118" t="s">
        <v>1209</v>
      </c>
      <c r="J13" s="139" t="s">
        <v>1209</v>
      </c>
      <c r="K13" s="139" t="s">
        <v>1209</v>
      </c>
      <c r="L13" s="136" t="s">
        <v>1209</v>
      </c>
      <c r="M13" s="136" t="s">
        <v>1209</v>
      </c>
      <c r="N13" s="95"/>
    </row>
    <row r="14" spans="1:14" s="1" customFormat="1">
      <c r="A14" s="234">
        <v>1010</v>
      </c>
      <c r="B14" s="90" t="str">
        <f>VLOOKUP(A14,Fielddefinitions!A:B,2,FALSE)</f>
        <v>Is Trade Item An Invoice Unit</v>
      </c>
      <c r="C14" s="90" t="str">
        <f>VLOOKUP(A14,Fielddefinitions!A:R,18,FALSE)</f>
        <v>isTradeItemAnInvoiceUnit</v>
      </c>
      <c r="D14" s="90" t="str">
        <f>VLOOKUP(A14,Fielddefinitions!A:N,14,FALSE)</f>
        <v>Yes</v>
      </c>
      <c r="E14" s="139" t="s">
        <v>1209</v>
      </c>
      <c r="F14" s="139" t="s">
        <v>1209</v>
      </c>
      <c r="G14" s="139" t="s">
        <v>1209</v>
      </c>
      <c r="H14" s="139" t="s">
        <v>1209</v>
      </c>
      <c r="I14" s="118" t="s">
        <v>1209</v>
      </c>
      <c r="J14" s="139" t="s">
        <v>1209</v>
      </c>
      <c r="K14" s="139" t="s">
        <v>1209</v>
      </c>
      <c r="L14" s="136" t="s">
        <v>1209</v>
      </c>
      <c r="M14" s="136" t="s">
        <v>1209</v>
      </c>
      <c r="N14" s="95"/>
    </row>
    <row r="15" spans="1:14" s="1" customFormat="1">
      <c r="A15" s="234">
        <v>1011</v>
      </c>
      <c r="B15" s="90" t="str">
        <f>VLOOKUP(A15,Fielddefinitions!A:B,2,FALSE)</f>
        <v>Is Trade Item A Variable Unit</v>
      </c>
      <c r="C15" s="90" t="str">
        <f>VLOOKUP(A15,Fielddefinitions!A:R,18,FALSE)</f>
        <v>isTradeItemAVariableUnit</v>
      </c>
      <c r="D15" s="90" t="str">
        <f>VLOOKUP(A15,Fielddefinitions!A:N,14,FALSE)</f>
        <v>Yes</v>
      </c>
      <c r="E15" s="139" t="s">
        <v>1209</v>
      </c>
      <c r="F15" s="139" t="s">
        <v>1209</v>
      </c>
      <c r="G15" s="139" t="s">
        <v>1209</v>
      </c>
      <c r="H15" s="139" t="s">
        <v>1209</v>
      </c>
      <c r="I15" s="118" t="s">
        <v>1209</v>
      </c>
      <c r="J15" s="139" t="s">
        <v>1209</v>
      </c>
      <c r="K15" s="139" t="s">
        <v>1209</v>
      </c>
      <c r="L15" s="136" t="s">
        <v>1209</v>
      </c>
      <c r="M15" s="136" t="s">
        <v>1209</v>
      </c>
      <c r="N15" s="95"/>
    </row>
    <row r="16" spans="1:14" s="1" customFormat="1">
      <c r="A16" s="234">
        <v>1013</v>
      </c>
      <c r="B16" s="90" t="str">
        <f>VLOOKUP(A16,Fielddefinitions!A:B,2,FALSE)</f>
        <v>Effective Date Time</v>
      </c>
      <c r="C16" s="90" t="str">
        <f>VLOOKUP(A16,Fielddefinitions!A:R,18,FALSE)</f>
        <v>effectiveDateTime</v>
      </c>
      <c r="D16" s="90" t="str">
        <f>VLOOKUP(A16,Fielddefinitions!A:N,14,FALSE)</f>
        <v>Yes</v>
      </c>
      <c r="E16" s="139" t="s">
        <v>1209</v>
      </c>
      <c r="F16" s="139" t="s">
        <v>1209</v>
      </c>
      <c r="G16" s="139" t="s">
        <v>1209</v>
      </c>
      <c r="H16" s="139" t="s">
        <v>1209</v>
      </c>
      <c r="I16" s="118" t="s">
        <v>1209</v>
      </c>
      <c r="J16" s="139" t="s">
        <v>1209</v>
      </c>
      <c r="K16" s="139" t="s">
        <v>1209</v>
      </c>
      <c r="L16" s="136" t="s">
        <v>1209</v>
      </c>
      <c r="M16" s="136" t="s">
        <v>1209</v>
      </c>
      <c r="N16" s="95"/>
    </row>
    <row r="17" spans="1:14" s="1" customFormat="1">
      <c r="A17" s="234">
        <v>1017</v>
      </c>
      <c r="B17" s="90" t="str">
        <f>VLOOKUP(A17,Fielddefinitions!A:B,2,FALSE)</f>
        <v>Start Availability Date Time</v>
      </c>
      <c r="C17" s="90" t="str">
        <f>VLOOKUP(A17,Fielddefinitions!A:R,18,FALSE)</f>
        <v>startAvailabilityDateTime</v>
      </c>
      <c r="D17" s="90" t="str">
        <f>VLOOKUP(A17,Fielddefinitions!A:N,14,FALSE)</f>
        <v>Yes</v>
      </c>
      <c r="E17" s="139" t="s">
        <v>1209</v>
      </c>
      <c r="F17" s="139" t="s">
        <v>1209</v>
      </c>
      <c r="G17" s="139" t="s">
        <v>1209</v>
      </c>
      <c r="H17" s="139" t="s">
        <v>1209</v>
      </c>
      <c r="I17" s="118" t="s">
        <v>1209</v>
      </c>
      <c r="J17" s="139" t="s">
        <v>1209</v>
      </c>
      <c r="K17" s="139" t="s">
        <v>1209</v>
      </c>
      <c r="L17" s="136" t="s">
        <v>1209</v>
      </c>
      <c r="M17" s="136" t="s">
        <v>1209</v>
      </c>
      <c r="N17" s="95"/>
    </row>
    <row r="18" spans="1:14" s="1" customFormat="1">
      <c r="A18" s="234">
        <v>1018</v>
      </c>
      <c r="B18" s="90" t="str">
        <f>VLOOKUP(A18,Fielddefinitions!A:B,2,FALSE)</f>
        <v>End Availability Date Time</v>
      </c>
      <c r="C18" s="90" t="str">
        <f>VLOOKUP(A18,Fielddefinitions!A:R,18,FALSE)</f>
        <v>endAvailabilityDateTime</v>
      </c>
      <c r="D18" s="90" t="str">
        <f>VLOOKUP(A18,Fielddefinitions!A:N,14,FALSE)</f>
        <v>No</v>
      </c>
      <c r="E18" s="139" t="s">
        <v>1209</v>
      </c>
      <c r="F18" s="139" t="s">
        <v>1209</v>
      </c>
      <c r="G18" s="139" t="s">
        <v>1209</v>
      </c>
      <c r="H18" s="139" t="s">
        <v>1209</v>
      </c>
      <c r="I18" s="118" t="s">
        <v>1209</v>
      </c>
      <c r="J18" s="139" t="s">
        <v>1209</v>
      </c>
      <c r="K18" s="139" t="s">
        <v>1209</v>
      </c>
      <c r="L18" s="136" t="s">
        <v>1209</v>
      </c>
      <c r="M18" s="136" t="s">
        <v>1209</v>
      </c>
      <c r="N18" s="95"/>
    </row>
    <row r="19" spans="1:14" s="1" customFormat="1">
      <c r="A19" s="234">
        <v>1019</v>
      </c>
      <c r="B19" s="90" t="str">
        <f>VLOOKUP(A19,Fielddefinitions!A:B,2,FALSE)</f>
        <v>Global Product Classification: GPC Brick</v>
      </c>
      <c r="C19" s="90" t="str">
        <f>VLOOKUP(A19,Fielddefinitions!A:R,18,FALSE)</f>
        <v>gpcCategoryCode</v>
      </c>
      <c r="D19" s="90" t="str">
        <f>VLOOKUP(A19,Fielddefinitions!A:N,14,FALSE)</f>
        <v>Yes</v>
      </c>
      <c r="E19" s="139" t="s">
        <v>1209</v>
      </c>
      <c r="F19" s="139" t="s">
        <v>1209</v>
      </c>
      <c r="G19" s="139" t="s">
        <v>1209</v>
      </c>
      <c r="H19" s="139" t="s">
        <v>1209</v>
      </c>
      <c r="I19" s="118" t="s">
        <v>1209</v>
      </c>
      <c r="J19" s="139" t="s">
        <v>1209</v>
      </c>
      <c r="K19" s="139" t="s">
        <v>1209</v>
      </c>
      <c r="L19" s="136" t="s">
        <v>1209</v>
      </c>
      <c r="M19" s="136" t="s">
        <v>1209</v>
      </c>
      <c r="N19" s="95"/>
    </row>
    <row r="20" spans="1:14" s="1" customFormat="1">
      <c r="A20" s="234">
        <v>1020</v>
      </c>
      <c r="B20" s="90" t="str">
        <f>VLOOKUP(A20,Fielddefinitions!A:B,2,FALSE)</f>
        <v>Information Provider GLN</v>
      </c>
      <c r="C20" s="90" t="str">
        <f>VLOOKUP(A20,Fielddefinitions!A:R,18,FALSE)</f>
        <v>gln</v>
      </c>
      <c r="D20" s="90" t="str">
        <f>VLOOKUP(A20,Fielddefinitions!A:N,14,FALSE)</f>
        <v>Yes</v>
      </c>
      <c r="E20" s="139" t="s">
        <v>1209</v>
      </c>
      <c r="F20" s="139" t="s">
        <v>1209</v>
      </c>
      <c r="G20" s="139" t="s">
        <v>1209</v>
      </c>
      <c r="H20" s="139" t="s">
        <v>1209</v>
      </c>
      <c r="I20" s="118" t="s">
        <v>1209</v>
      </c>
      <c r="J20" s="139" t="s">
        <v>1209</v>
      </c>
      <c r="K20" s="139" t="s">
        <v>1209</v>
      </c>
      <c r="L20" s="136" t="s">
        <v>1209</v>
      </c>
      <c r="M20" s="136" t="s">
        <v>1209</v>
      </c>
      <c r="N20" s="95"/>
    </row>
    <row r="21" spans="1:14" s="1" customFormat="1" ht="38.25">
      <c r="A21" s="109" t="s">
        <v>1480</v>
      </c>
      <c r="B21" s="90" t="str">
        <f>VLOOKUP(A21,Fielddefinitions!A:B,2,FALSE)</f>
        <v>Information Provider Name</v>
      </c>
      <c r="C21" s="90" t="str">
        <f>VLOOKUP(A21,Fielddefinitions!A:R,18,FALSE)</f>
        <v>partyName</v>
      </c>
      <c r="D21" s="90" t="str">
        <f>VLOOKUP(A21,Fielddefinitions!A:N,14,FALSE)</f>
        <v>Yes</v>
      </c>
      <c r="E21" s="101" t="s">
        <v>1220</v>
      </c>
      <c r="F21" s="139" t="s">
        <v>1209</v>
      </c>
      <c r="G21" s="101" t="s">
        <v>1251</v>
      </c>
      <c r="H21" s="101" t="s">
        <v>1252</v>
      </c>
      <c r="I21" s="118" t="s">
        <v>1221</v>
      </c>
      <c r="J21" s="139" t="s">
        <v>1209</v>
      </c>
      <c r="K21" s="139" t="s">
        <v>1209</v>
      </c>
      <c r="L21" s="139" t="s">
        <v>1209</v>
      </c>
      <c r="M21" s="137" t="s">
        <v>1211</v>
      </c>
      <c r="N21" s="101" t="s">
        <v>1493</v>
      </c>
    </row>
    <row r="22" spans="1:14" s="1" customFormat="1" ht="102">
      <c r="A22" s="234">
        <v>1021</v>
      </c>
      <c r="B22" s="90" t="str">
        <f>VLOOKUP(A22,Fielddefinitions!A:B,2,FALSE)</f>
        <v>Brand Name</v>
      </c>
      <c r="C22" s="90" t="str">
        <f>VLOOKUP(A22,Fielddefinitions!A:R,18,FALSE)</f>
        <v>brandName</v>
      </c>
      <c r="D22" s="90" t="str">
        <f>VLOOKUP(A22,Fielddefinitions!A:N,14,FALSE)</f>
        <v>No</v>
      </c>
      <c r="E22" s="101" t="s">
        <v>1216</v>
      </c>
      <c r="F22" s="101" t="s">
        <v>1494</v>
      </c>
      <c r="G22" s="101" t="s">
        <v>1495</v>
      </c>
      <c r="H22" s="101" t="s">
        <v>1496</v>
      </c>
      <c r="I22" s="118" t="s">
        <v>1210</v>
      </c>
      <c r="J22" s="101" t="s">
        <v>1247</v>
      </c>
      <c r="K22" s="139" t="s">
        <v>1209</v>
      </c>
      <c r="L22" s="137" t="s">
        <v>1210</v>
      </c>
      <c r="M22" s="137" t="s">
        <v>1211</v>
      </c>
      <c r="N22" s="95"/>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39" t="s">
        <v>1209</v>
      </c>
      <c r="G23" s="139" t="s">
        <v>1209</v>
      </c>
      <c r="H23" s="139" t="s">
        <v>1209</v>
      </c>
      <c r="I23" s="118" t="s">
        <v>1209</v>
      </c>
      <c r="J23" s="139" t="s">
        <v>1209</v>
      </c>
      <c r="K23" s="139" t="s">
        <v>1209</v>
      </c>
      <c r="L23" s="136" t="s">
        <v>1209</v>
      </c>
      <c r="M23" s="136" t="s">
        <v>1209</v>
      </c>
      <c r="N23" s="101"/>
    </row>
    <row r="24" spans="1:14" s="1" customFormat="1" ht="51">
      <c r="A24" s="236">
        <v>1024</v>
      </c>
      <c r="B24" s="90" t="str">
        <f>VLOOKUP(A24,Fielddefinitions!A:B,2,FALSE)</f>
        <v>Additional Trade Item Description</v>
      </c>
      <c r="C24" s="90" t="str">
        <f>VLOOKUP(A24,Fielddefinitions!A:R,18,FALSE)</f>
        <v>additionalTradeItemDescription</v>
      </c>
      <c r="D24" s="90" t="str">
        <f>VLOOKUP(A24,Fielddefinitions!A:N,14,FALSE)</f>
        <v>No</v>
      </c>
      <c r="E24" s="101" t="s">
        <v>1223</v>
      </c>
      <c r="F24" s="101" t="s">
        <v>1253</v>
      </c>
      <c r="G24" s="101" t="s">
        <v>1222</v>
      </c>
      <c r="H24" s="101" t="s">
        <v>1254</v>
      </c>
      <c r="I24" s="118" t="s">
        <v>1210</v>
      </c>
      <c r="J24" s="101" t="s">
        <v>1255</v>
      </c>
      <c r="K24" s="139" t="s">
        <v>1209</v>
      </c>
      <c r="L24" s="137" t="s">
        <v>1221</v>
      </c>
      <c r="M24" s="137" t="s">
        <v>1211</v>
      </c>
      <c r="N24" s="95"/>
    </row>
    <row r="25" spans="1:14" s="1" customFormat="1" ht="25.5">
      <c r="A25" s="115" t="s">
        <v>1147</v>
      </c>
      <c r="B25" s="90" t="str">
        <f>VLOOKUP(A25,Fielddefinitions!A:B,2,FALSE)</f>
        <v>Additional Trade Item Description - Language Code</v>
      </c>
      <c r="C25" s="90" t="str">
        <f>VLOOKUP(A25,Fielddefinitions!A:R,18,FALSE)</f>
        <v>languageCode</v>
      </c>
      <c r="D25" s="90" t="str">
        <f>VLOOKUP(A25,Fielddefinitions!A:N,14,FALSE)</f>
        <v>No</v>
      </c>
      <c r="E25" s="139" t="s">
        <v>1209</v>
      </c>
      <c r="F25" s="139" t="s">
        <v>1209</v>
      </c>
      <c r="G25" s="139" t="s">
        <v>1209</v>
      </c>
      <c r="H25" s="139" t="s">
        <v>1209</v>
      </c>
      <c r="I25" s="118" t="s">
        <v>1209</v>
      </c>
      <c r="J25" s="139" t="s">
        <v>1209</v>
      </c>
      <c r="K25" s="139" t="s">
        <v>1209</v>
      </c>
      <c r="L25" s="139" t="s">
        <v>1209</v>
      </c>
      <c r="M25" s="139" t="s">
        <v>1209</v>
      </c>
      <c r="N25" s="95"/>
    </row>
    <row r="26" spans="1:14">
      <c r="A26" s="234">
        <v>1027</v>
      </c>
      <c r="B26" s="90" t="str">
        <f>VLOOKUP(A26,Fielddefinitions!A:B,2,FALSE)</f>
        <v>Trade Item Description</v>
      </c>
      <c r="C26" s="90" t="str">
        <f>VLOOKUP(A26,Fielddefinitions!A:R,18,FALSE)</f>
        <v>tradeItemDescription</v>
      </c>
      <c r="D26" s="90" t="str">
        <f>VLOOKUP(A26,Fielddefinitions!A:N,14,FALSE)</f>
        <v>No</v>
      </c>
      <c r="E26" s="139" t="s">
        <v>1209</v>
      </c>
      <c r="F26" s="139" t="s">
        <v>1209</v>
      </c>
      <c r="G26" s="139" t="s">
        <v>1209</v>
      </c>
      <c r="H26" s="139" t="s">
        <v>1209</v>
      </c>
      <c r="I26" s="118" t="s">
        <v>1209</v>
      </c>
      <c r="J26" s="139" t="s">
        <v>1209</v>
      </c>
      <c r="K26" s="139" t="s">
        <v>1209</v>
      </c>
      <c r="L26" s="136" t="s">
        <v>1209</v>
      </c>
      <c r="M26" s="136" t="s">
        <v>1209</v>
      </c>
      <c r="N26" s="148"/>
    </row>
    <row r="27" spans="1:14">
      <c r="A27" s="239" t="s">
        <v>1646</v>
      </c>
      <c r="B27" s="90" t="str">
        <f>VLOOKUP(A27,Fielddefinitions!A:B,2,FALSE)</f>
        <v>Trade Item Description - Language Code</v>
      </c>
      <c r="C27" s="90" t="str">
        <f>VLOOKUP(A27,Fielddefinitions!A:R,18,FALSE)</f>
        <v>languageCode</v>
      </c>
      <c r="D27" s="90" t="str">
        <f>VLOOKUP(A27,Fielddefinitions!A:N,14,FALSE)</f>
        <v>No</v>
      </c>
      <c r="E27" s="139" t="s">
        <v>1209</v>
      </c>
      <c r="F27" s="139" t="s">
        <v>1209</v>
      </c>
      <c r="G27" s="139" t="s">
        <v>1209</v>
      </c>
      <c r="H27" s="139" t="s">
        <v>1209</v>
      </c>
      <c r="I27" s="118" t="s">
        <v>1209</v>
      </c>
      <c r="J27" s="139" t="s">
        <v>1209</v>
      </c>
      <c r="K27" s="139" t="s">
        <v>1209</v>
      </c>
      <c r="L27" s="136" t="s">
        <v>1209</v>
      </c>
      <c r="M27" s="136" t="s">
        <v>1209</v>
      </c>
      <c r="N27" s="148"/>
    </row>
    <row r="28" spans="1:14" s="1" customFormat="1" ht="102">
      <c r="A28" s="234">
        <v>1031</v>
      </c>
      <c r="B28" s="90" t="str">
        <f>VLOOKUP(A28,Fielddefinitions!A:B,2,FALSE)</f>
        <v>Has Batch Number</v>
      </c>
      <c r="C28" s="90" t="str">
        <f>VLOOKUP(A28,Fielddefinitions!A:R,18,FALSE)</f>
        <v>hasBatchNumber</v>
      </c>
      <c r="D28" s="90" t="str">
        <f>VLOOKUP(A28,Fielddefinitions!A:N,14,FALSE)</f>
        <v>No</v>
      </c>
      <c r="E28" s="101" t="s">
        <v>1224</v>
      </c>
      <c r="F28" s="101" t="s">
        <v>64</v>
      </c>
      <c r="G28" s="101" t="s">
        <v>1260</v>
      </c>
      <c r="H28" s="101" t="s">
        <v>1261</v>
      </c>
      <c r="I28" s="118" t="s">
        <v>1210</v>
      </c>
      <c r="J28" s="101" t="s">
        <v>1255</v>
      </c>
      <c r="K28" s="101" t="s">
        <v>1225</v>
      </c>
      <c r="L28" s="137" t="s">
        <v>1221</v>
      </c>
      <c r="M28" s="137" t="s">
        <v>1211</v>
      </c>
      <c r="N28" s="95"/>
    </row>
    <row r="29" spans="1:14" s="1" customFormat="1" ht="51">
      <c r="A29" s="234">
        <v>1032</v>
      </c>
      <c r="B29" s="90" t="str">
        <f>VLOOKUP(A29,Fielddefinitions!A:B,2,FALSE)</f>
        <v>Serial Number Location Code</v>
      </c>
      <c r="C29" s="90" t="str">
        <f>VLOOKUP(A29,Fielddefinitions!A:R,18,FALSE)</f>
        <v>serialNumberLocationCode</v>
      </c>
      <c r="D29" s="90" t="str">
        <f>VLOOKUP(A29,Fielddefinitions!A:N,14,FALSE)</f>
        <v>No</v>
      </c>
      <c r="E29" s="101" t="s">
        <v>1226</v>
      </c>
      <c r="F29" s="101" t="s">
        <v>64</v>
      </c>
      <c r="G29" s="101" t="s">
        <v>1262</v>
      </c>
      <c r="H29" s="101" t="s">
        <v>1263</v>
      </c>
      <c r="I29" s="118" t="s">
        <v>1210</v>
      </c>
      <c r="J29" s="101" t="s">
        <v>1255</v>
      </c>
      <c r="K29" s="101" t="s">
        <v>1225</v>
      </c>
      <c r="L29" s="137" t="s">
        <v>1221</v>
      </c>
      <c r="M29" s="137" t="s">
        <v>1211</v>
      </c>
      <c r="N29" s="101" t="s">
        <v>1506</v>
      </c>
    </row>
    <row r="30" spans="1:14" s="1" customFormat="1">
      <c r="A30" s="234">
        <v>1037</v>
      </c>
      <c r="B30" s="90" t="str">
        <f>VLOOKUP(A30,Fielddefinitions!A:B,2,FALSE)</f>
        <v>Net Content</v>
      </c>
      <c r="C30" s="90" t="str">
        <f>VLOOKUP(A30,Fielddefinitions!A:R,18,FALSE)</f>
        <v>netContent</v>
      </c>
      <c r="D30" s="90" t="str">
        <f>VLOOKUP(A30,Fielddefinitions!A:N,14,FALSE)</f>
        <v>No</v>
      </c>
      <c r="E30" s="101"/>
      <c r="F30" s="139" t="s">
        <v>1209</v>
      </c>
      <c r="G30" s="139" t="s">
        <v>1209</v>
      </c>
      <c r="H30" s="139" t="s">
        <v>1209</v>
      </c>
      <c r="I30" s="118" t="s">
        <v>1209</v>
      </c>
      <c r="J30" s="139" t="s">
        <v>1209</v>
      </c>
      <c r="K30" s="139" t="s">
        <v>1209</v>
      </c>
      <c r="L30" s="136" t="s">
        <v>1209</v>
      </c>
      <c r="M30" s="136" t="s">
        <v>1209</v>
      </c>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139" t="s">
        <v>1209</v>
      </c>
      <c r="G31" s="139" t="s">
        <v>1209</v>
      </c>
      <c r="H31" s="139" t="s">
        <v>1209</v>
      </c>
      <c r="I31" s="118" t="s">
        <v>1209</v>
      </c>
      <c r="J31" s="139" t="s">
        <v>1209</v>
      </c>
      <c r="K31" s="139" t="s">
        <v>1209</v>
      </c>
      <c r="L31" s="136" t="s">
        <v>1209</v>
      </c>
      <c r="M31" s="136" t="s">
        <v>1209</v>
      </c>
    </row>
    <row r="32" spans="1:14" s="1" customFormat="1" ht="114.75">
      <c r="A32" s="234">
        <v>1048</v>
      </c>
      <c r="B32" s="90" t="str">
        <f>VLOOKUP(A32,Fielddefinitions!A:B,2,FALSE)</f>
        <v>Trade Item Date On Packaging Type Code</v>
      </c>
      <c r="C32" s="90" t="str">
        <f>VLOOKUP(A32,Fielddefinitions!A:R,18,FALSE)</f>
        <v>tradeItemDateOnPackagingTypeCode</v>
      </c>
      <c r="D32" s="90" t="str">
        <f>VLOOKUP(A32,Fielddefinitions!A:N,14,FALSE)</f>
        <v>No</v>
      </c>
      <c r="E32" s="101" t="s">
        <v>2028</v>
      </c>
      <c r="F32" s="101" t="s">
        <v>64</v>
      </c>
      <c r="G32" s="101" t="s">
        <v>2029</v>
      </c>
      <c r="H32" s="101" t="s">
        <v>1263</v>
      </c>
      <c r="I32" s="118" t="s">
        <v>1210</v>
      </c>
      <c r="J32" s="101" t="s">
        <v>1255</v>
      </c>
      <c r="K32" s="101" t="s">
        <v>1225</v>
      </c>
      <c r="L32" s="137" t="s">
        <v>1221</v>
      </c>
      <c r="M32" s="137" t="s">
        <v>1211</v>
      </c>
      <c r="N32" s="95" t="s">
        <v>2030</v>
      </c>
    </row>
    <row r="33" spans="1:14" s="1" customFormat="1" ht="25.5">
      <c r="A33" s="234">
        <v>1049</v>
      </c>
      <c r="B33" s="90" t="str">
        <f>VLOOKUP(A33,Fielddefinitions!A:B,2,FALSE)</f>
        <v>Contact Type Code</v>
      </c>
      <c r="C33" s="90" t="str">
        <f>VLOOKUP(A33,Fielddefinitions!A:R,18,FALSE)</f>
        <v>contactTypeCode</v>
      </c>
      <c r="D33" s="90" t="str">
        <f>VLOOKUP(A33,Fielddefinitions!A:N,14,FALSE)</f>
        <v>No</v>
      </c>
      <c r="E33" s="139" t="s">
        <v>1209</v>
      </c>
      <c r="F33" s="139" t="s">
        <v>1209</v>
      </c>
      <c r="G33" s="139" t="s">
        <v>1209</v>
      </c>
      <c r="H33" s="139" t="s">
        <v>1209</v>
      </c>
      <c r="I33" s="118" t="s">
        <v>1209</v>
      </c>
      <c r="J33" s="139" t="s">
        <v>1209</v>
      </c>
      <c r="K33" s="139" t="s">
        <v>1209</v>
      </c>
      <c r="L33" s="139" t="s">
        <v>1209</v>
      </c>
      <c r="M33" s="139" t="s">
        <v>1209</v>
      </c>
      <c r="N33" s="95" t="s">
        <v>1507</v>
      </c>
    </row>
    <row r="34" spans="1:14" s="1" customFormat="1" ht="51">
      <c r="A34" s="109" t="s">
        <v>1482</v>
      </c>
      <c r="B34" s="90" t="str">
        <f>VLOOKUP(A34,Fielddefinitions!A:B,2,FALSE)</f>
        <v>Communication Channel Code</v>
      </c>
      <c r="C34" s="90" t="str">
        <f>VLOOKUP(A34,Fielddefinitions!A:R,18,FALSE)</f>
        <v>communicationChannelCode</v>
      </c>
      <c r="D34" s="90" t="str">
        <f>VLOOKUP(A34,Fielddefinitions!A:N,14,FALSE)</f>
        <v>No</v>
      </c>
      <c r="E34" s="139" t="s">
        <v>1209</v>
      </c>
      <c r="F34" s="139" t="s">
        <v>1209</v>
      </c>
      <c r="G34" s="139" t="s">
        <v>1209</v>
      </c>
      <c r="H34" s="139" t="s">
        <v>1209</v>
      </c>
      <c r="I34" s="118" t="s">
        <v>1209</v>
      </c>
      <c r="J34" s="139" t="s">
        <v>1209</v>
      </c>
      <c r="K34" s="139" t="s">
        <v>1209</v>
      </c>
      <c r="L34" s="139" t="s">
        <v>1209</v>
      </c>
      <c r="M34" s="139" t="s">
        <v>1209</v>
      </c>
      <c r="N34" s="95" t="s">
        <v>1508</v>
      </c>
    </row>
    <row r="35" spans="1:14" s="1" customFormat="1" ht="216.75">
      <c r="A35" s="109" t="s">
        <v>1483</v>
      </c>
      <c r="B35" s="90" t="str">
        <f>VLOOKUP(A35,Fielddefinitions!A:B,2,FALSE)</f>
        <v>Communication Channel Link</v>
      </c>
      <c r="C35" s="90" t="str">
        <f>VLOOKUP(A35,Fielddefinitions!A:R,18,FALSE)</f>
        <v>communicationValue</v>
      </c>
      <c r="D35" s="90" t="str">
        <f>VLOOKUP(A35,Fielddefinitions!A:N,14,FALSE)</f>
        <v>No</v>
      </c>
      <c r="E35" s="101" t="s">
        <v>1509</v>
      </c>
      <c r="F35" s="101" t="s">
        <v>1510</v>
      </c>
      <c r="G35" s="101" t="s">
        <v>1511</v>
      </c>
      <c r="H35" s="101" t="s">
        <v>1512</v>
      </c>
      <c r="I35" s="118" t="s">
        <v>1210</v>
      </c>
      <c r="J35" s="101" t="s">
        <v>1255</v>
      </c>
      <c r="K35" s="139" t="s">
        <v>1209</v>
      </c>
      <c r="L35" s="137" t="s">
        <v>1221</v>
      </c>
      <c r="M35" s="137" t="s">
        <v>1211</v>
      </c>
      <c r="N35" s="95"/>
    </row>
    <row r="36" spans="1:14" s="1" customFormat="1" ht="127.5">
      <c r="A36" s="234">
        <v>1051</v>
      </c>
      <c r="B36" s="90" t="str">
        <f>VLOOKUP(A36,Fielddefinitions!A:B,2,FALSE)</f>
        <v>Does Trade Item Contain Latex</v>
      </c>
      <c r="C36" s="90" t="str">
        <f>VLOOKUP(A36,Fielddefinitions!A:R,18,FALSE)</f>
        <v>doesTradeItemContainLatex</v>
      </c>
      <c r="D36" s="90" t="str">
        <f>VLOOKUP(A36,Fielddefinitions!A:N,14,FALSE)</f>
        <v>No</v>
      </c>
      <c r="E36" s="101" t="s">
        <v>1228</v>
      </c>
      <c r="F36" s="101" t="s">
        <v>64</v>
      </c>
      <c r="G36" s="101" t="s">
        <v>1266</v>
      </c>
      <c r="H36" s="101" t="s">
        <v>1263</v>
      </c>
      <c r="I36" s="118" t="s">
        <v>1210</v>
      </c>
      <c r="J36" s="101" t="s">
        <v>1247</v>
      </c>
      <c r="K36" s="101" t="s">
        <v>1225</v>
      </c>
      <c r="L36" s="137" t="s">
        <v>1210</v>
      </c>
      <c r="M36" s="137" t="s">
        <v>1211</v>
      </c>
      <c r="N36" s="95" t="s">
        <v>1513</v>
      </c>
    </row>
    <row r="37" spans="1:14" s="1" customFormat="1" ht="102">
      <c r="A37" s="234">
        <v>1054</v>
      </c>
      <c r="B37" s="90" t="str">
        <f>VLOOKUP(A37,Fielddefinitions!A:B,2,FALSE)</f>
        <v>MRI Compatibility Code</v>
      </c>
      <c r="C37" s="90" t="str">
        <f>VLOOKUP(A37,Fielddefinitions!A:R,18,FALSE)</f>
        <v>mRICompatibilityCode</v>
      </c>
      <c r="D37" s="90" t="str">
        <f>VLOOKUP(A37,Fielddefinitions!A:N,14,FALSE)</f>
        <v>No</v>
      </c>
      <c r="E37" s="101" t="s">
        <v>1267</v>
      </c>
      <c r="F37" s="101" t="s">
        <v>1209</v>
      </c>
      <c r="G37" s="101" t="s">
        <v>1268</v>
      </c>
      <c r="H37" s="101" t="s">
        <v>1269</v>
      </c>
      <c r="I37" s="118" t="s">
        <v>1210</v>
      </c>
      <c r="J37" s="101" t="s">
        <v>1270</v>
      </c>
      <c r="K37" s="101" t="s">
        <v>1271</v>
      </c>
      <c r="L37" s="137" t="s">
        <v>1221</v>
      </c>
      <c r="M37" s="137" t="s">
        <v>1211</v>
      </c>
      <c r="N37" s="95"/>
    </row>
    <row r="38" spans="1:14" s="1" customFormat="1" ht="63.75">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101" t="s">
        <v>1229</v>
      </c>
      <c r="F38" s="101" t="s">
        <v>64</v>
      </c>
      <c r="G38" s="101" t="s">
        <v>1230</v>
      </c>
      <c r="H38" s="101" t="s">
        <v>1272</v>
      </c>
      <c r="I38" s="118" t="s">
        <v>1210</v>
      </c>
      <c r="J38" s="101" t="s">
        <v>1247</v>
      </c>
      <c r="K38" s="101" t="s">
        <v>1225</v>
      </c>
      <c r="L38" s="137" t="s">
        <v>1210</v>
      </c>
      <c r="M38" s="137" t="s">
        <v>1211</v>
      </c>
      <c r="N38" s="95" t="s">
        <v>1514</v>
      </c>
    </row>
    <row r="39" spans="1:14" s="1" customFormat="1" ht="280.5">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101" t="s">
        <v>1943</v>
      </c>
      <c r="F39" s="101" t="s">
        <v>1944</v>
      </c>
      <c r="G39" s="101" t="s">
        <v>1945</v>
      </c>
      <c r="H39" s="101" t="s">
        <v>1273</v>
      </c>
      <c r="I39" s="118" t="s">
        <v>1462</v>
      </c>
      <c r="J39" s="101" t="s">
        <v>1255</v>
      </c>
      <c r="K39" s="101" t="s">
        <v>1231</v>
      </c>
      <c r="L39" s="137" t="s">
        <v>1221</v>
      </c>
      <c r="M39" s="137" t="s">
        <v>1211</v>
      </c>
      <c r="N39" s="95" t="s">
        <v>1946</v>
      </c>
    </row>
    <row r="40" spans="1:14" s="1" customFormat="1" ht="63.7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101" t="s">
        <v>1515</v>
      </c>
      <c r="F40" s="101" t="s">
        <v>64</v>
      </c>
      <c r="G40" s="101" t="s">
        <v>1232</v>
      </c>
      <c r="H40" s="101" t="s">
        <v>1516</v>
      </c>
      <c r="I40" s="118" t="s">
        <v>1210</v>
      </c>
      <c r="J40" s="101" t="s">
        <v>1247</v>
      </c>
      <c r="K40" s="101" t="s">
        <v>1225</v>
      </c>
      <c r="L40" s="137" t="s">
        <v>1210</v>
      </c>
      <c r="M40" s="137" t="s">
        <v>1211</v>
      </c>
      <c r="N40" s="95" t="s">
        <v>1517</v>
      </c>
    </row>
    <row r="41" spans="1:14" s="1" customFormat="1" ht="165.75">
      <c r="A41" s="234">
        <v>1062</v>
      </c>
      <c r="B41" s="90" t="str">
        <f>VLOOKUP(A41,Fielddefinitions!A:B,2,FALSE)</f>
        <v>FDA Unit of use GTIN</v>
      </c>
      <c r="C41" s="90" t="str">
        <f>VLOOKUP(A41,Fielddefinitions!A:R,18,FALSE)</f>
        <v>fDAUnitOfUse</v>
      </c>
      <c r="D41" s="90" t="str">
        <f>VLOOKUP(A41,Fielddefinitions!A:N,14,FALSE)</f>
        <v>No</v>
      </c>
      <c r="E41" s="101" t="s">
        <v>1519</v>
      </c>
      <c r="F41" s="101" t="s">
        <v>1208</v>
      </c>
      <c r="G41" s="101" t="s">
        <v>1233</v>
      </c>
      <c r="H41" s="101" t="s">
        <v>1518</v>
      </c>
      <c r="I41" s="118" t="s">
        <v>1464</v>
      </c>
      <c r="J41" s="101" t="s">
        <v>1249</v>
      </c>
      <c r="K41" s="139" t="s">
        <v>1209</v>
      </c>
      <c r="L41" s="137" t="s">
        <v>1221</v>
      </c>
      <c r="M41" s="137" t="s">
        <v>1211</v>
      </c>
      <c r="N41" s="95" t="s">
        <v>1804</v>
      </c>
    </row>
    <row r="42" spans="1:14" s="1" customFormat="1" ht="38.25">
      <c r="A42" s="234">
        <v>1067</v>
      </c>
      <c r="B42" s="90" t="str">
        <f>VLOOKUP(A42,Fielddefinitions!A:B,2,FALSE)</f>
        <v>Brand Owner GLN</v>
      </c>
      <c r="C42" s="90" t="str">
        <f>VLOOKUP(A42,Fielddefinitions!A:R,18,FALSE)</f>
        <v>gln</v>
      </c>
      <c r="D42" s="90" t="str">
        <f>VLOOKUP(A42,Fielddefinitions!A:N,14,FALSE)</f>
        <v>No</v>
      </c>
      <c r="E42" s="139" t="s">
        <v>1209</v>
      </c>
      <c r="F42" s="139" t="s">
        <v>1209</v>
      </c>
      <c r="G42" s="139" t="s">
        <v>1209</v>
      </c>
      <c r="H42" s="139" t="s">
        <v>1209</v>
      </c>
      <c r="I42" s="118" t="s">
        <v>1209</v>
      </c>
      <c r="J42" s="139" t="s">
        <v>1209</v>
      </c>
      <c r="K42" s="139" t="s">
        <v>1209</v>
      </c>
      <c r="L42" s="139" t="s">
        <v>1209</v>
      </c>
      <c r="M42" s="139" t="s">
        <v>1209</v>
      </c>
      <c r="N42" s="95" t="s">
        <v>1520</v>
      </c>
    </row>
    <row r="43" spans="1:14" s="1" customFormat="1">
      <c r="A43" s="234">
        <v>1068</v>
      </c>
      <c r="B43" s="90" t="str">
        <f>VLOOKUP(A43,Fielddefinitions!A:B,2,FALSE)</f>
        <v>Brand Owner Name</v>
      </c>
      <c r="C43" s="90" t="str">
        <f>VLOOKUP(A43,Fielddefinitions!A:R,18,FALSE)</f>
        <v>partyName</v>
      </c>
      <c r="D43" s="90" t="str">
        <f>VLOOKUP(A43,Fielddefinitions!A:N,14,FALSE)</f>
        <v>No</v>
      </c>
      <c r="E43" s="139" t="s">
        <v>1209</v>
      </c>
      <c r="F43" s="139" t="s">
        <v>1209</v>
      </c>
      <c r="G43" s="139" t="s">
        <v>1209</v>
      </c>
      <c r="H43" s="139" t="s">
        <v>1209</v>
      </c>
      <c r="I43" s="118" t="s">
        <v>1209</v>
      </c>
      <c r="J43" s="139" t="s">
        <v>1209</v>
      </c>
      <c r="K43" s="139" t="s">
        <v>1209</v>
      </c>
      <c r="L43" s="136" t="s">
        <v>1209</v>
      </c>
      <c r="M43" s="136" t="s">
        <v>1209</v>
      </c>
      <c r="N43" s="95"/>
    </row>
    <row r="44" spans="1:14" s="1" customFormat="1" ht="76.5">
      <c r="A44" s="234">
        <v>2001</v>
      </c>
      <c r="B44" s="90" t="str">
        <f>VLOOKUP(A44,Fielddefinitions!A:B,2,FALSE)</f>
        <v>FDA GUDID Publish Date</v>
      </c>
      <c r="C44" s="90" t="str">
        <f>VLOOKUP(A44,Fielddefinitions!A:R,18,FALSE)</f>
        <v>udidFirstPublicationDateTime</v>
      </c>
      <c r="D44" s="90" t="str">
        <f>VLOOKUP(A44,Fielddefinitions!A:N,14,FALSE)</f>
        <v>No</v>
      </c>
      <c r="E44" s="101" t="s">
        <v>1465</v>
      </c>
      <c r="F44" s="101" t="s">
        <v>1256</v>
      </c>
      <c r="G44" s="101" t="s">
        <v>1234</v>
      </c>
      <c r="H44" s="101" t="s">
        <v>1257</v>
      </c>
      <c r="I44" s="118" t="s">
        <v>1210</v>
      </c>
      <c r="J44" s="101" t="s">
        <v>1247</v>
      </c>
      <c r="K44" s="139" t="s">
        <v>1209</v>
      </c>
      <c r="L44" s="137" t="s">
        <v>1221</v>
      </c>
      <c r="M44" s="137" t="s">
        <v>1211</v>
      </c>
      <c r="N44" s="95" t="s">
        <v>1523</v>
      </c>
    </row>
    <row r="45" spans="1:14" s="1" customFormat="1" ht="114.75">
      <c r="A45" s="234">
        <v>2002</v>
      </c>
      <c r="B45" s="90" t="str">
        <f>VLOOKUP(A45,Fielddefinitions!A:B,2,FALSE)</f>
        <v>Additional Party Identification</v>
      </c>
      <c r="C45" s="90" t="str">
        <f>VLOOKUP(A45,Fielddefinitions!A:R,18,FALSE)</f>
        <v>additionalPartyIdentification</v>
      </c>
      <c r="D45" s="90" t="str">
        <f>VLOOKUP(A45,Fielddefinitions!A:N,14,FALSE)</f>
        <v>No</v>
      </c>
      <c r="E45" s="101" t="s">
        <v>1235</v>
      </c>
      <c r="F45" s="139" t="s">
        <v>1209</v>
      </c>
      <c r="G45" s="101" t="s">
        <v>1250</v>
      </c>
      <c r="H45" s="101" t="s">
        <v>1525</v>
      </c>
      <c r="I45" s="118" t="s">
        <v>1210</v>
      </c>
      <c r="J45" s="101" t="s">
        <v>1249</v>
      </c>
      <c r="K45" s="101" t="s">
        <v>1236</v>
      </c>
      <c r="L45" s="137" t="s">
        <v>1221</v>
      </c>
      <c r="M45" s="137" t="s">
        <v>1227</v>
      </c>
      <c r="N45" s="95" t="s">
        <v>1524</v>
      </c>
    </row>
    <row r="46" spans="1:14" s="1" customFormat="1">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139" t="s">
        <v>1209</v>
      </c>
      <c r="F46" s="139" t="s">
        <v>1209</v>
      </c>
      <c r="G46" s="139" t="s">
        <v>1209</v>
      </c>
      <c r="H46" s="139" t="s">
        <v>1209</v>
      </c>
      <c r="I46" s="118" t="s">
        <v>1209</v>
      </c>
      <c r="J46" s="139" t="s">
        <v>1209</v>
      </c>
      <c r="K46" s="139" t="s">
        <v>1209</v>
      </c>
      <c r="L46" s="139" t="s">
        <v>1209</v>
      </c>
      <c r="M46" s="139" t="s">
        <v>1209</v>
      </c>
      <c r="N46" s="95"/>
    </row>
    <row r="47" spans="1:14" s="1" customFormat="1" ht="102">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101" t="s">
        <v>1237</v>
      </c>
      <c r="F47" s="101" t="s">
        <v>64</v>
      </c>
      <c r="G47" s="101" t="s">
        <v>1238</v>
      </c>
      <c r="H47" s="101" t="s">
        <v>1526</v>
      </c>
      <c r="I47" s="118" t="s">
        <v>1468</v>
      </c>
      <c r="J47" s="101" t="s">
        <v>1255</v>
      </c>
      <c r="K47" s="139" t="s">
        <v>1209</v>
      </c>
      <c r="L47" s="137" t="s">
        <v>1221</v>
      </c>
      <c r="M47" s="137" t="s">
        <v>1211</v>
      </c>
      <c r="N47" s="95"/>
    </row>
    <row r="48" spans="1:14" s="1" customFormat="1" ht="102">
      <c r="A48" s="234">
        <v>2006</v>
      </c>
      <c r="B48" s="90" t="str">
        <f>VLOOKUP(A48,Fielddefinitions!A:B,2,FALSE)</f>
        <v>Direct Part Marking</v>
      </c>
      <c r="C48" s="90" t="str">
        <f>VLOOKUP(A48,Fielddefinitions!A:R,18,FALSE)</f>
        <v>directPartMarking</v>
      </c>
      <c r="D48" s="90" t="str">
        <f>VLOOKUP(A48,Fielddefinitions!A:N,14,FALSE)</f>
        <v>No</v>
      </c>
      <c r="E48" s="101" t="s">
        <v>1406</v>
      </c>
      <c r="F48" s="101" t="s">
        <v>1208</v>
      </c>
      <c r="G48" s="101" t="s">
        <v>1240</v>
      </c>
      <c r="H48" s="101" t="s">
        <v>1527</v>
      </c>
      <c r="I48" s="118" t="s">
        <v>1469</v>
      </c>
      <c r="J48" s="101" t="s">
        <v>1255</v>
      </c>
      <c r="K48" s="139" t="s">
        <v>1209</v>
      </c>
      <c r="L48" s="137" t="s">
        <v>1221</v>
      </c>
      <c r="M48" s="137" t="s">
        <v>1211</v>
      </c>
      <c r="N48" s="95" t="s">
        <v>1528</v>
      </c>
    </row>
    <row r="49" spans="1:14" s="1" customFormat="1" ht="63.75">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101" t="s">
        <v>1529</v>
      </c>
      <c r="F49" s="101" t="s">
        <v>64</v>
      </c>
      <c r="G49" s="101" t="s">
        <v>1530</v>
      </c>
      <c r="H49" s="101" t="s">
        <v>1531</v>
      </c>
      <c r="I49" s="118" t="s">
        <v>1467</v>
      </c>
      <c r="J49" s="101" t="s">
        <v>1247</v>
      </c>
      <c r="K49" s="139" t="s">
        <v>1209</v>
      </c>
      <c r="L49" s="137" t="s">
        <v>1221</v>
      </c>
      <c r="M49" s="137" t="s">
        <v>1211</v>
      </c>
      <c r="N49" s="95" t="s">
        <v>1532</v>
      </c>
    </row>
    <row r="50" spans="1:14" s="1" customFormat="1" ht="51">
      <c r="A50" s="234">
        <v>2010</v>
      </c>
      <c r="B50" s="90" t="str">
        <f>VLOOKUP(A50,Fielddefinitions!A:B,2,FALSE)</f>
        <v>FDA Medical Device Listing</v>
      </c>
      <c r="C50" s="90" t="str">
        <f>VLOOKUP(A50,Fielddefinitions!A:R,18,FALSE)</f>
        <v>fDAMedicalDeviceListing</v>
      </c>
      <c r="D50" s="90" t="str">
        <f>VLOOKUP(A50,Fielddefinitions!A:N,14,FALSE)</f>
        <v>No</v>
      </c>
      <c r="E50" s="101" t="s">
        <v>1241</v>
      </c>
      <c r="F50" s="101" t="s">
        <v>1242</v>
      </c>
      <c r="G50" s="101" t="s">
        <v>1243</v>
      </c>
      <c r="H50" s="101" t="s">
        <v>1259</v>
      </c>
      <c r="I50" s="118" t="s">
        <v>1470</v>
      </c>
      <c r="J50" s="101" t="s">
        <v>1258</v>
      </c>
      <c r="K50" s="101" t="s">
        <v>1209</v>
      </c>
      <c r="L50" s="137" t="s">
        <v>1221</v>
      </c>
      <c r="M50" s="137" t="s">
        <v>1227</v>
      </c>
      <c r="N50" s="95" t="s">
        <v>1809</v>
      </c>
    </row>
    <row r="51" spans="1:14" s="1" customFormat="1" ht="76.5">
      <c r="A51" s="234">
        <v>2012</v>
      </c>
      <c r="B51" s="90" t="str">
        <f>VLOOKUP(A51,Fielddefinitions!A:B,2,FALSE)</f>
        <v>Donation Identification Number Marked</v>
      </c>
      <c r="C51" s="90" t="str">
        <f>VLOOKUP(A51,Fielddefinitions!A:R,18,FALSE)</f>
        <v>donationIdentificationNumberMarked</v>
      </c>
      <c r="D51" s="90" t="str">
        <f>VLOOKUP(A51,Fielddefinitions!A:N,14,FALSE)</f>
        <v>No</v>
      </c>
      <c r="E51" s="101" t="s">
        <v>1244</v>
      </c>
      <c r="F51" s="101" t="s">
        <v>64</v>
      </c>
      <c r="G51" s="101" t="s">
        <v>1264</v>
      </c>
      <c r="H51" s="101" t="s">
        <v>1265</v>
      </c>
      <c r="I51" s="118" t="s">
        <v>1210</v>
      </c>
      <c r="J51" s="101" t="s">
        <v>1255</v>
      </c>
      <c r="K51" s="101" t="s">
        <v>1225</v>
      </c>
      <c r="L51" s="137" t="s">
        <v>1210</v>
      </c>
      <c r="M51" s="137" t="s">
        <v>1211</v>
      </c>
      <c r="N51" s="95" t="s">
        <v>1533</v>
      </c>
    </row>
    <row r="52" spans="1:14" s="1" customFormat="1" ht="63.75">
      <c r="A52" s="234">
        <v>2013</v>
      </c>
      <c r="B52" s="90" t="str">
        <f>VLOOKUP(A52,Fielddefinitions!A:B,2,FALSE)</f>
        <v>UDID Device Count</v>
      </c>
      <c r="C52" s="90" t="str">
        <f>VLOOKUP(A52,Fielddefinitions!A:R,18,FALSE)</f>
        <v>udidDeviceCount</v>
      </c>
      <c r="D52" s="90" t="str">
        <f>VLOOKUP(A52,Fielddefinitions!A:N,14,FALSE)</f>
        <v>No</v>
      </c>
      <c r="E52" s="101" t="s">
        <v>1245</v>
      </c>
      <c r="F52" s="101" t="s">
        <v>1248</v>
      </c>
      <c r="G52" s="101" t="s">
        <v>1534</v>
      </c>
      <c r="H52" s="101" t="s">
        <v>1535</v>
      </c>
      <c r="I52" s="118" t="s">
        <v>1210</v>
      </c>
      <c r="J52" s="101" t="s">
        <v>1247</v>
      </c>
      <c r="K52" s="139" t="s">
        <v>1209</v>
      </c>
      <c r="L52" s="137" t="s">
        <v>1210</v>
      </c>
      <c r="M52" s="137" t="s">
        <v>1211</v>
      </c>
      <c r="N52" s="95" t="s">
        <v>1536</v>
      </c>
    </row>
    <row r="53" spans="1:14" s="1" customFormat="1" ht="51">
      <c r="A53" s="234">
        <v>2028</v>
      </c>
      <c r="B53" s="90" t="str">
        <f>VLOOKUP(A53,Fielddefinitions!A:B,2,FALSE)</f>
        <v>DPM DI different from primary DI</v>
      </c>
      <c r="C53" s="90" t="str">
        <f>VLOOKUP(A53,Fielddefinitions!A:R,18,FALSE)</f>
        <v>N/A</v>
      </c>
      <c r="D53" s="88"/>
      <c r="E53" s="95" t="s">
        <v>1440</v>
      </c>
      <c r="F53" s="98" t="s">
        <v>64</v>
      </c>
      <c r="G53" s="95" t="s">
        <v>1441</v>
      </c>
      <c r="H53" s="101" t="s">
        <v>1239</v>
      </c>
      <c r="I53" s="118" t="s">
        <v>1468</v>
      </c>
      <c r="J53" s="101" t="s">
        <v>1255</v>
      </c>
      <c r="K53" s="101"/>
      <c r="L53" s="137" t="s">
        <v>1221</v>
      </c>
      <c r="M53" s="137" t="s">
        <v>1211</v>
      </c>
      <c r="N53" s="95" t="s">
        <v>1537</v>
      </c>
    </row>
    <row r="54" spans="1:14" s="1" customFormat="1" ht="409.5">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101" t="s">
        <v>1935</v>
      </c>
      <c r="F54" s="101" t="s">
        <v>1939</v>
      </c>
      <c r="G54" s="101" t="s">
        <v>1938</v>
      </c>
      <c r="H54" s="101" t="s">
        <v>1936</v>
      </c>
      <c r="I54" s="118" t="s">
        <v>1210</v>
      </c>
      <c r="J54" s="101" t="s">
        <v>1255</v>
      </c>
      <c r="K54" s="139" t="s">
        <v>1209</v>
      </c>
      <c r="L54" s="137" t="s">
        <v>1221</v>
      </c>
      <c r="M54" s="137" t="s">
        <v>1227</v>
      </c>
      <c r="N54" s="95" t="s">
        <v>1940</v>
      </c>
    </row>
    <row r="55" spans="1:14" s="1" customFormat="1" ht="38.2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139"/>
      <c r="F55" s="139"/>
      <c r="G55" s="139"/>
      <c r="H55" s="231"/>
      <c r="I55" s="118" t="s">
        <v>1210</v>
      </c>
      <c r="J55" s="139"/>
      <c r="K55" s="139"/>
      <c r="L55" s="136"/>
      <c r="M55" s="136"/>
      <c r="N55" s="95" t="s">
        <v>1937</v>
      </c>
    </row>
    <row r="56" spans="1:14" s="1" customFormat="1" ht="25.5">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298" t="s">
        <v>1209</v>
      </c>
      <c r="F56" s="298" t="s">
        <v>1209</v>
      </c>
      <c r="G56" s="298" t="s">
        <v>1209</v>
      </c>
      <c r="H56" s="299" t="s">
        <v>1209</v>
      </c>
      <c r="I56" s="118"/>
      <c r="J56" s="139"/>
      <c r="K56" s="139"/>
      <c r="L56" s="136"/>
      <c r="M56" s="136"/>
      <c r="N56" s="95"/>
    </row>
    <row r="57" spans="1:14" ht="15.75" thickBot="1">
      <c r="A57" s="235">
        <v>2055</v>
      </c>
      <c r="B57" s="91" t="str">
        <f>VLOOKUP(A57,Fielddefinitions!A:B,2,FALSE)</f>
        <v>Child Trade Item Identification</v>
      </c>
      <c r="C57" s="91" t="str">
        <f>VLOOKUP(A57,Fielddefinitions!A:R,18,FALSE)</f>
        <v>ChildTradeItem/gtin</v>
      </c>
      <c r="D57" s="91" t="str">
        <f>VLOOKUP(A57,Fielddefinitions!A:N,14,FALSE)</f>
        <v>No</v>
      </c>
      <c r="E57" s="149" t="s">
        <v>1209</v>
      </c>
      <c r="F57" s="149" t="s">
        <v>1209</v>
      </c>
      <c r="G57" s="149" t="s">
        <v>1209</v>
      </c>
      <c r="H57" s="272" t="s">
        <v>1209</v>
      </c>
      <c r="I57" s="272" t="s">
        <v>1209</v>
      </c>
      <c r="J57" s="272" t="s">
        <v>1209</v>
      </c>
      <c r="K57" s="272" t="s">
        <v>1209</v>
      </c>
      <c r="L57" s="274" t="s">
        <v>1209</v>
      </c>
      <c r="M57" s="274" t="s">
        <v>1209</v>
      </c>
      <c r="N57" s="247" t="s">
        <v>1771</v>
      </c>
    </row>
    <row r="58" spans="1:14">
      <c r="A58" s="107"/>
      <c r="B58" s="154"/>
      <c r="C58" s="154"/>
      <c r="D58" s="100"/>
    </row>
    <row r="59" spans="1:14">
      <c r="A59" s="107"/>
      <c r="B59" s="154"/>
      <c r="C59" s="154"/>
      <c r="D59" s="100"/>
    </row>
    <row r="60" spans="1:14">
      <c r="A60" s="107"/>
      <c r="B60" s="154"/>
      <c r="C60" s="154"/>
      <c r="D60" s="100"/>
    </row>
    <row r="61" spans="1:14">
      <c r="A61" s="107"/>
      <c r="B61" s="154"/>
      <c r="C61" s="154"/>
      <c r="D61" s="100"/>
    </row>
    <row r="62" spans="1:14">
      <c r="A62" s="107"/>
      <c r="B62" s="154"/>
      <c r="C62" s="154"/>
      <c r="D62" s="100"/>
    </row>
    <row r="63" spans="1:14">
      <c r="A63" s="107"/>
      <c r="B63" s="154"/>
      <c r="C63" s="154"/>
      <c r="D63" s="100"/>
    </row>
    <row r="64" spans="1:14">
      <c r="A64" s="107"/>
      <c r="B64" s="154"/>
      <c r="C64" s="154"/>
      <c r="D64" s="100"/>
    </row>
    <row r="65" spans="1:13">
      <c r="A65" s="107"/>
      <c r="B65" s="154"/>
      <c r="C65" s="154"/>
      <c r="D65" s="100"/>
    </row>
    <row r="66" spans="1:13">
      <c r="A66" s="107"/>
      <c r="B66" s="154"/>
      <c r="C66" s="154"/>
      <c r="D66" s="100"/>
    </row>
    <row r="67" spans="1:13">
      <c r="A67" s="107"/>
      <c r="B67" s="154"/>
      <c r="C67" s="154"/>
      <c r="D67" s="100"/>
    </row>
    <row r="68" spans="1:13">
      <c r="A68" s="107"/>
      <c r="B68" s="154"/>
      <c r="C68" s="154"/>
      <c r="D68" s="100"/>
    </row>
    <row r="69" spans="1:13">
      <c r="A69" s="107"/>
      <c r="B69" s="154"/>
      <c r="C69" s="154"/>
      <c r="D69" s="100"/>
    </row>
    <row r="70" spans="1:13">
      <c r="A70" s="107"/>
      <c r="B70" s="154"/>
      <c r="C70" s="154"/>
      <c r="D70" s="100"/>
    </row>
    <row r="71" spans="1:13">
      <c r="A71" s="107"/>
      <c r="B71" s="154"/>
      <c r="C71" s="154"/>
      <c r="D71" s="100"/>
    </row>
    <row r="72" spans="1:13">
      <c r="A72" s="107"/>
      <c r="B72" s="154"/>
      <c r="C72" s="154"/>
      <c r="D72" s="100"/>
    </row>
    <row r="73" spans="1:13" s="100" customFormat="1">
      <c r="A73" s="107"/>
      <c r="B73" s="154"/>
      <c r="C73" s="154"/>
      <c r="F73" s="154"/>
      <c r="G73" s="154"/>
      <c r="H73" s="154"/>
      <c r="I73" s="154"/>
      <c r="J73" s="143"/>
      <c r="K73" s="151"/>
      <c r="L73" s="108"/>
      <c r="M73" s="108"/>
    </row>
    <row r="74" spans="1:13" s="100" customFormat="1">
      <c r="A74" s="107"/>
      <c r="B74" s="154"/>
      <c r="C74" s="154"/>
      <c r="F74" s="154"/>
      <c r="G74" s="154"/>
      <c r="H74" s="154"/>
      <c r="I74" s="154"/>
      <c r="J74" s="143"/>
      <c r="K74" s="151"/>
      <c r="L74" s="108"/>
      <c r="M74" s="108"/>
    </row>
    <row r="75" spans="1:13" s="100" customFormat="1">
      <c r="A75" s="107"/>
      <c r="B75" s="154"/>
      <c r="C75" s="154"/>
      <c r="F75" s="154"/>
      <c r="G75" s="154"/>
      <c r="H75" s="154"/>
      <c r="I75" s="154"/>
      <c r="J75" s="143"/>
      <c r="K75" s="151"/>
      <c r="L75" s="108"/>
      <c r="M75" s="108"/>
    </row>
    <row r="76" spans="1:13" s="100" customFormat="1">
      <c r="A76" s="107"/>
      <c r="B76" s="154"/>
      <c r="C76" s="154"/>
      <c r="F76" s="154"/>
      <c r="G76" s="154"/>
      <c r="H76" s="154"/>
      <c r="I76" s="154"/>
      <c r="J76" s="143"/>
      <c r="K76" s="151"/>
      <c r="L76" s="108"/>
      <c r="M76" s="108"/>
    </row>
    <row r="77" spans="1:13" s="100" customFormat="1">
      <c r="A77" s="107"/>
      <c r="B77" s="154"/>
      <c r="C77" s="154"/>
      <c r="F77" s="154"/>
      <c r="G77" s="154"/>
      <c r="H77" s="154"/>
      <c r="I77" s="154"/>
      <c r="J77" s="143"/>
      <c r="K77" s="151"/>
      <c r="L77" s="108"/>
      <c r="M77" s="108"/>
    </row>
    <row r="78" spans="1:13" s="100" customFormat="1">
      <c r="A78" s="107"/>
      <c r="B78" s="154"/>
      <c r="C78" s="154"/>
      <c r="F78" s="154"/>
      <c r="G78" s="154"/>
      <c r="H78" s="154"/>
      <c r="I78" s="154"/>
      <c r="J78" s="143"/>
      <c r="K78" s="151"/>
      <c r="L78" s="108"/>
      <c r="M78" s="108"/>
    </row>
    <row r="79" spans="1:13" s="100" customFormat="1">
      <c r="A79" s="107"/>
      <c r="B79" s="154"/>
      <c r="C79" s="154"/>
      <c r="F79" s="154"/>
      <c r="G79" s="154"/>
      <c r="H79" s="154"/>
      <c r="I79" s="154"/>
      <c r="J79" s="143"/>
      <c r="K79" s="151"/>
      <c r="L79" s="108"/>
      <c r="M79" s="108"/>
    </row>
    <row r="80" spans="1:13" s="100" customFormat="1">
      <c r="A80" s="107"/>
      <c r="B80" s="154"/>
      <c r="C80" s="154"/>
      <c r="F80" s="154"/>
      <c r="G80" s="154"/>
      <c r="H80" s="154"/>
      <c r="I80" s="154"/>
      <c r="J80" s="143"/>
      <c r="K80" s="151"/>
      <c r="L80" s="108"/>
      <c r="M80" s="108"/>
    </row>
    <row r="81" spans="1:13" s="100" customFormat="1">
      <c r="A81" s="107"/>
      <c r="B81" s="154"/>
      <c r="C81" s="154"/>
      <c r="F81" s="154"/>
      <c r="G81" s="154"/>
      <c r="H81" s="154"/>
      <c r="I81" s="154"/>
      <c r="J81" s="143"/>
      <c r="K81" s="151"/>
      <c r="L81" s="108"/>
      <c r="M81" s="108"/>
    </row>
    <row r="82" spans="1:13" s="100" customFormat="1">
      <c r="A82" s="107"/>
      <c r="B82" s="154"/>
      <c r="C82" s="154"/>
      <c r="F82" s="154"/>
      <c r="G82" s="154"/>
      <c r="H82" s="154"/>
      <c r="I82" s="154"/>
      <c r="J82" s="143"/>
      <c r="K82" s="151"/>
      <c r="L82" s="108"/>
      <c r="M82" s="108"/>
    </row>
    <row r="83" spans="1:13" s="100" customFormat="1">
      <c r="A83" s="107"/>
      <c r="B83" s="154"/>
      <c r="C83" s="154"/>
      <c r="F83" s="154"/>
      <c r="G83" s="154"/>
      <c r="H83" s="154"/>
      <c r="I83" s="154"/>
      <c r="J83" s="143"/>
      <c r="K83" s="151"/>
      <c r="L83" s="108"/>
      <c r="M83" s="108"/>
    </row>
    <row r="84" spans="1:13" s="100" customFormat="1">
      <c r="A84" s="107"/>
      <c r="B84" s="154"/>
      <c r="C84" s="154"/>
      <c r="F84" s="154"/>
      <c r="G84" s="154"/>
      <c r="H84" s="154"/>
      <c r="I84" s="154"/>
      <c r="J84" s="143"/>
      <c r="K84" s="151"/>
      <c r="L84" s="108"/>
      <c r="M84" s="108"/>
    </row>
    <row r="85" spans="1:13" s="100" customFormat="1">
      <c r="A85" s="107"/>
      <c r="B85" s="154"/>
      <c r="C85" s="154"/>
      <c r="F85" s="154"/>
      <c r="G85" s="154"/>
      <c r="H85" s="154"/>
      <c r="I85" s="154"/>
      <c r="J85" s="143"/>
      <c r="K85" s="151"/>
      <c r="L85" s="108"/>
      <c r="M85" s="108"/>
    </row>
    <row r="86" spans="1:13" s="100" customFormat="1">
      <c r="A86" s="107"/>
      <c r="B86" s="154"/>
      <c r="C86" s="154"/>
      <c r="F86" s="154"/>
      <c r="G86" s="154"/>
      <c r="H86" s="154"/>
      <c r="I86" s="154"/>
      <c r="J86" s="143"/>
      <c r="K86" s="151"/>
      <c r="L86" s="108"/>
      <c r="M86" s="108"/>
    </row>
    <row r="87" spans="1:13" s="100" customFormat="1">
      <c r="A87" s="107"/>
      <c r="B87" s="154"/>
      <c r="C87" s="154"/>
      <c r="F87" s="154"/>
      <c r="G87" s="154"/>
      <c r="H87" s="154"/>
      <c r="I87" s="154"/>
      <c r="J87" s="143"/>
      <c r="K87" s="151"/>
      <c r="L87" s="108"/>
      <c r="M87" s="108"/>
    </row>
    <row r="88" spans="1:13" s="100" customFormat="1">
      <c r="A88" s="107"/>
      <c r="B88" s="154"/>
      <c r="C88" s="154"/>
      <c r="F88" s="154"/>
      <c r="G88" s="154"/>
      <c r="H88" s="154"/>
      <c r="I88" s="154"/>
      <c r="J88" s="143"/>
      <c r="K88" s="151"/>
      <c r="L88" s="108"/>
      <c r="M88" s="108"/>
    </row>
    <row r="89" spans="1:13" s="100" customFormat="1">
      <c r="A89" s="107"/>
      <c r="B89" s="154"/>
      <c r="C89" s="154"/>
      <c r="F89" s="154"/>
      <c r="G89" s="154"/>
      <c r="H89" s="154"/>
      <c r="I89" s="154"/>
      <c r="J89" s="143"/>
      <c r="K89" s="151"/>
      <c r="L89" s="108"/>
      <c r="M89" s="108"/>
    </row>
    <row r="90" spans="1:13" s="100" customFormat="1">
      <c r="A90" s="107"/>
      <c r="B90" s="154"/>
      <c r="C90" s="154"/>
      <c r="F90" s="154"/>
      <c r="G90" s="154"/>
      <c r="H90" s="154"/>
      <c r="I90" s="154"/>
      <c r="J90" s="143"/>
      <c r="K90" s="151"/>
      <c r="L90" s="108"/>
      <c r="M90" s="108"/>
    </row>
    <row r="91" spans="1:13" s="100" customFormat="1">
      <c r="A91" s="107"/>
      <c r="B91" s="154"/>
      <c r="C91" s="154"/>
      <c r="F91" s="154"/>
      <c r="G91" s="154"/>
      <c r="H91" s="154"/>
      <c r="I91" s="154"/>
      <c r="J91" s="143"/>
      <c r="K91" s="151"/>
      <c r="L91" s="108"/>
      <c r="M91" s="108"/>
    </row>
    <row r="92" spans="1:13" s="100" customFormat="1">
      <c r="A92" s="107"/>
      <c r="B92" s="154"/>
      <c r="C92" s="154"/>
      <c r="F92" s="154"/>
      <c r="G92" s="154"/>
      <c r="H92" s="154"/>
      <c r="I92" s="154"/>
      <c r="J92" s="143"/>
      <c r="K92" s="151"/>
      <c r="L92" s="108"/>
      <c r="M92" s="108"/>
    </row>
    <row r="93" spans="1:13" s="100" customFormat="1">
      <c r="A93" s="107"/>
      <c r="B93" s="154"/>
      <c r="C93" s="154"/>
      <c r="F93" s="154"/>
      <c r="G93" s="154"/>
      <c r="H93" s="154"/>
      <c r="I93" s="154"/>
      <c r="J93" s="143"/>
      <c r="K93" s="151"/>
      <c r="L93" s="108"/>
      <c r="M93" s="108"/>
    </row>
    <row r="94" spans="1:13" s="100" customFormat="1">
      <c r="A94" s="107"/>
      <c r="B94" s="154"/>
      <c r="C94" s="154"/>
      <c r="F94" s="154"/>
      <c r="G94" s="154"/>
      <c r="H94" s="154"/>
      <c r="I94" s="154"/>
      <c r="J94" s="143"/>
      <c r="K94" s="151"/>
      <c r="L94" s="108"/>
      <c r="M94" s="108"/>
    </row>
    <row r="95" spans="1:13" s="100" customFormat="1">
      <c r="A95" s="107"/>
      <c r="B95" s="154"/>
      <c r="C95" s="154"/>
      <c r="F95" s="154"/>
      <c r="G95" s="154"/>
      <c r="H95" s="154"/>
      <c r="I95" s="154"/>
      <c r="J95" s="143"/>
      <c r="K95" s="151"/>
      <c r="L95" s="108"/>
      <c r="M95" s="108"/>
    </row>
    <row r="96" spans="1:13" s="100" customFormat="1">
      <c r="A96" s="107"/>
      <c r="B96" s="154"/>
      <c r="C96" s="154"/>
      <c r="F96" s="154"/>
      <c r="G96" s="154"/>
      <c r="H96" s="154"/>
      <c r="I96" s="154"/>
      <c r="J96" s="143"/>
      <c r="K96" s="151"/>
      <c r="L96" s="108"/>
      <c r="M96" s="108"/>
    </row>
    <row r="97" spans="1:13" s="100" customFormat="1">
      <c r="A97" s="107"/>
      <c r="B97" s="154"/>
      <c r="C97" s="154"/>
      <c r="F97" s="154"/>
      <c r="G97" s="154"/>
      <c r="H97" s="154"/>
      <c r="I97" s="154"/>
      <c r="J97" s="143"/>
      <c r="K97" s="151"/>
      <c r="L97" s="108"/>
      <c r="M97" s="108"/>
    </row>
    <row r="98" spans="1:13" s="100" customFormat="1">
      <c r="A98" s="107"/>
      <c r="B98" s="154"/>
      <c r="C98" s="154"/>
      <c r="F98" s="154"/>
      <c r="G98" s="154"/>
      <c r="H98" s="154"/>
      <c r="I98" s="154"/>
      <c r="J98" s="143"/>
      <c r="K98" s="151"/>
      <c r="L98" s="108"/>
      <c r="M98" s="108"/>
    </row>
    <row r="99" spans="1:13" s="100" customFormat="1">
      <c r="A99" s="107"/>
      <c r="B99" s="154"/>
      <c r="C99" s="154"/>
      <c r="F99" s="154"/>
      <c r="G99" s="154"/>
      <c r="H99" s="154"/>
      <c r="I99" s="154"/>
      <c r="J99" s="143"/>
      <c r="K99" s="151"/>
      <c r="L99" s="108"/>
      <c r="M99" s="108"/>
    </row>
    <row r="100" spans="1:13" s="100" customFormat="1">
      <c r="A100" s="107"/>
      <c r="B100" s="154"/>
      <c r="C100" s="154"/>
      <c r="F100" s="154"/>
      <c r="G100" s="154"/>
      <c r="H100" s="154"/>
      <c r="I100" s="154"/>
      <c r="J100" s="143"/>
      <c r="K100" s="151"/>
      <c r="L100" s="108"/>
      <c r="M100" s="108"/>
    </row>
    <row r="101" spans="1:13" s="100" customFormat="1">
      <c r="A101" s="107"/>
      <c r="B101" s="154"/>
      <c r="C101" s="154"/>
      <c r="F101" s="154"/>
      <c r="G101" s="154"/>
      <c r="H101" s="154"/>
      <c r="I101" s="154"/>
      <c r="J101" s="143"/>
      <c r="K101" s="151"/>
      <c r="L101" s="108"/>
      <c r="M101" s="108"/>
    </row>
    <row r="102" spans="1:13" s="100" customFormat="1">
      <c r="A102" s="107"/>
      <c r="B102" s="154"/>
      <c r="C102" s="154"/>
      <c r="F102" s="154"/>
      <c r="G102" s="154"/>
      <c r="H102" s="154"/>
      <c r="I102" s="154"/>
      <c r="J102" s="143"/>
      <c r="K102" s="151"/>
      <c r="L102" s="108"/>
      <c r="M102" s="108"/>
    </row>
    <row r="103" spans="1:13" s="100" customFormat="1">
      <c r="A103" s="107"/>
      <c r="B103" s="154"/>
      <c r="C103" s="154"/>
      <c r="F103" s="154"/>
      <c r="G103" s="154"/>
      <c r="H103" s="154"/>
      <c r="I103" s="154"/>
      <c r="J103" s="143"/>
      <c r="K103" s="151"/>
      <c r="L103" s="108"/>
      <c r="M103" s="108"/>
    </row>
    <row r="104" spans="1:13" s="100" customFormat="1">
      <c r="A104" s="107"/>
      <c r="B104" s="154"/>
      <c r="C104" s="154"/>
      <c r="F104" s="154"/>
      <c r="G104" s="154"/>
      <c r="H104" s="154"/>
      <c r="I104" s="154"/>
      <c r="J104" s="143"/>
      <c r="K104" s="151"/>
      <c r="L104" s="108"/>
      <c r="M104" s="108"/>
    </row>
    <row r="105" spans="1:13" s="100" customFormat="1">
      <c r="A105" s="107"/>
      <c r="B105" s="154"/>
      <c r="C105" s="154"/>
      <c r="F105" s="154"/>
      <c r="G105" s="154"/>
      <c r="H105" s="154"/>
      <c r="I105" s="154"/>
      <c r="J105" s="143"/>
      <c r="K105" s="151"/>
      <c r="L105" s="108"/>
      <c r="M105" s="108"/>
    </row>
    <row r="106" spans="1:13" s="100" customFormat="1">
      <c r="A106" s="107"/>
      <c r="B106" s="154"/>
      <c r="C106" s="154"/>
      <c r="F106" s="154"/>
      <c r="G106" s="154"/>
      <c r="H106" s="154"/>
      <c r="I106" s="154"/>
      <c r="J106" s="143"/>
      <c r="K106" s="151"/>
      <c r="L106" s="108"/>
      <c r="M106" s="108"/>
    </row>
    <row r="107" spans="1:13" s="100" customFormat="1">
      <c r="A107" s="107"/>
      <c r="B107" s="154"/>
      <c r="C107" s="154"/>
      <c r="F107" s="154"/>
      <c r="G107" s="154"/>
      <c r="H107" s="154"/>
      <c r="I107" s="154"/>
      <c r="J107" s="143"/>
      <c r="K107" s="151"/>
      <c r="L107" s="108"/>
      <c r="M107" s="108"/>
    </row>
    <row r="108" spans="1:13" s="100" customFormat="1">
      <c r="A108" s="107"/>
      <c r="B108" s="154"/>
      <c r="C108" s="154"/>
      <c r="F108" s="154"/>
      <c r="G108" s="154"/>
      <c r="H108" s="154"/>
      <c r="I108" s="154"/>
      <c r="J108" s="143"/>
      <c r="K108" s="151"/>
      <c r="L108" s="108"/>
      <c r="M108" s="108"/>
    </row>
    <row r="109" spans="1:13" s="100" customFormat="1">
      <c r="A109" s="107"/>
      <c r="B109" s="154"/>
      <c r="C109" s="154"/>
      <c r="F109" s="154"/>
      <c r="G109" s="154"/>
      <c r="H109" s="154"/>
      <c r="I109" s="154"/>
      <c r="J109" s="143"/>
      <c r="K109" s="151"/>
      <c r="L109" s="108"/>
      <c r="M109" s="108"/>
    </row>
    <row r="110" spans="1:13" s="100" customFormat="1">
      <c r="A110" s="107"/>
      <c r="B110" s="154"/>
      <c r="C110" s="154"/>
      <c r="F110" s="154"/>
      <c r="G110" s="154"/>
      <c r="H110" s="154"/>
      <c r="I110" s="154"/>
      <c r="J110" s="143"/>
      <c r="K110" s="151"/>
      <c r="L110" s="108"/>
      <c r="M110" s="108"/>
    </row>
    <row r="111" spans="1:13" s="100" customFormat="1">
      <c r="A111" s="107"/>
      <c r="B111" s="154"/>
      <c r="C111" s="154"/>
      <c r="F111" s="154"/>
      <c r="G111" s="154"/>
      <c r="H111" s="154"/>
      <c r="I111" s="154"/>
      <c r="J111" s="143"/>
      <c r="K111" s="151"/>
      <c r="L111" s="108"/>
      <c r="M111" s="108"/>
    </row>
    <row r="112" spans="1:13" s="100" customFormat="1">
      <c r="A112" s="107"/>
      <c r="B112" s="154"/>
      <c r="C112" s="154"/>
      <c r="F112" s="154"/>
      <c r="G112" s="154"/>
      <c r="H112" s="154"/>
      <c r="I112" s="154"/>
      <c r="J112" s="143"/>
      <c r="K112" s="151"/>
      <c r="L112" s="108"/>
      <c r="M112" s="108"/>
    </row>
    <row r="113" spans="1:13" s="100" customFormat="1">
      <c r="A113" s="107"/>
      <c r="B113" s="154"/>
      <c r="C113" s="154"/>
      <c r="F113" s="154"/>
      <c r="G113" s="154"/>
      <c r="H113" s="154"/>
      <c r="I113" s="154"/>
      <c r="J113" s="143"/>
      <c r="K113" s="151"/>
      <c r="L113" s="108"/>
      <c r="M113" s="108"/>
    </row>
    <row r="114" spans="1:13" s="100" customFormat="1">
      <c r="A114" s="107"/>
      <c r="B114" s="154"/>
      <c r="C114" s="154"/>
      <c r="F114" s="154"/>
      <c r="G114" s="154"/>
      <c r="H114" s="154"/>
      <c r="I114" s="154"/>
      <c r="J114" s="143"/>
      <c r="K114" s="151"/>
      <c r="L114" s="108"/>
      <c r="M114" s="108"/>
    </row>
    <row r="115" spans="1:13" s="100" customFormat="1">
      <c r="A115" s="107"/>
      <c r="B115" s="154"/>
      <c r="C115" s="154"/>
      <c r="F115" s="154"/>
      <c r="G115" s="154"/>
      <c r="H115" s="154"/>
      <c r="I115" s="154"/>
      <c r="J115" s="143"/>
      <c r="K115" s="151"/>
      <c r="L115" s="108"/>
      <c r="M115" s="108"/>
    </row>
    <row r="116" spans="1:13" s="100" customFormat="1">
      <c r="A116" s="107"/>
      <c r="B116" s="154"/>
      <c r="C116" s="154"/>
      <c r="F116" s="154"/>
      <c r="G116" s="154"/>
      <c r="H116" s="154"/>
      <c r="I116" s="154"/>
      <c r="J116" s="143"/>
      <c r="K116" s="151"/>
      <c r="L116" s="108"/>
      <c r="M116" s="108"/>
    </row>
    <row r="117" spans="1:13" s="100" customFormat="1">
      <c r="A117" s="107"/>
      <c r="B117" s="154"/>
      <c r="C117" s="154"/>
      <c r="F117" s="154"/>
      <c r="G117" s="154"/>
      <c r="H117" s="154"/>
      <c r="I117" s="154"/>
      <c r="J117" s="143"/>
      <c r="K117" s="151"/>
      <c r="L117" s="108"/>
      <c r="M117" s="108"/>
    </row>
    <row r="118" spans="1:13" s="100" customFormat="1">
      <c r="A118" s="107"/>
      <c r="B118" s="154"/>
      <c r="C118" s="154"/>
      <c r="F118" s="154"/>
      <c r="G118" s="154"/>
      <c r="H118" s="154"/>
      <c r="I118" s="154"/>
      <c r="J118" s="143"/>
      <c r="K118" s="151"/>
      <c r="L118" s="108"/>
      <c r="M118" s="108"/>
    </row>
    <row r="119" spans="1:13" s="100" customFormat="1">
      <c r="A119" s="107"/>
      <c r="B119" s="154"/>
      <c r="C119" s="154"/>
      <c r="F119" s="154"/>
      <c r="G119" s="154"/>
      <c r="H119" s="154"/>
      <c r="I119" s="154"/>
      <c r="J119" s="143"/>
      <c r="K119" s="151"/>
      <c r="L119" s="108"/>
      <c r="M119" s="108"/>
    </row>
    <row r="120" spans="1:13" s="100" customFormat="1">
      <c r="A120" s="107"/>
      <c r="B120" s="154"/>
      <c r="C120" s="154"/>
      <c r="F120" s="154"/>
      <c r="G120" s="154"/>
      <c r="H120" s="154"/>
      <c r="I120" s="154"/>
      <c r="J120" s="143"/>
      <c r="K120" s="151"/>
      <c r="L120" s="108"/>
      <c r="M120" s="108"/>
    </row>
    <row r="121" spans="1:13" s="100" customFormat="1">
      <c r="A121" s="107"/>
      <c r="B121" s="154"/>
      <c r="C121" s="154"/>
      <c r="F121" s="154"/>
      <c r="G121" s="154"/>
      <c r="H121" s="154"/>
      <c r="I121" s="154"/>
      <c r="J121" s="143"/>
      <c r="K121" s="151"/>
      <c r="L121" s="108"/>
      <c r="M121" s="108"/>
    </row>
    <row r="122" spans="1:13" s="100" customFormat="1">
      <c r="A122" s="107"/>
      <c r="B122" s="154"/>
      <c r="C122" s="154"/>
      <c r="F122" s="154"/>
      <c r="G122" s="154"/>
      <c r="H122" s="154"/>
      <c r="I122" s="154"/>
      <c r="J122" s="143"/>
      <c r="K122" s="151"/>
      <c r="L122" s="108"/>
      <c r="M122" s="108"/>
    </row>
    <row r="123" spans="1:13" s="100" customFormat="1">
      <c r="A123" s="107"/>
      <c r="B123" s="154"/>
      <c r="C123" s="154"/>
      <c r="F123" s="154"/>
      <c r="G123" s="154"/>
      <c r="H123" s="154"/>
      <c r="I123" s="154"/>
      <c r="J123" s="143"/>
      <c r="K123" s="151"/>
      <c r="L123" s="108"/>
      <c r="M123" s="108"/>
    </row>
    <row r="124" spans="1:13" s="100" customFormat="1">
      <c r="A124" s="107"/>
      <c r="B124" s="154"/>
      <c r="C124" s="154"/>
      <c r="F124" s="154"/>
      <c r="G124" s="154"/>
      <c r="H124" s="154"/>
      <c r="I124" s="154"/>
      <c r="J124" s="143"/>
      <c r="K124" s="151"/>
      <c r="L124" s="108"/>
      <c r="M124" s="108"/>
    </row>
    <row r="125" spans="1:13" s="100" customFormat="1">
      <c r="A125" s="107"/>
      <c r="B125" s="154"/>
      <c r="C125" s="154"/>
      <c r="F125" s="154"/>
      <c r="G125" s="154"/>
      <c r="H125" s="154"/>
      <c r="I125" s="154"/>
      <c r="J125" s="143"/>
      <c r="K125" s="151"/>
      <c r="L125" s="108"/>
      <c r="M125" s="108"/>
    </row>
    <row r="126" spans="1:13" s="100" customFormat="1">
      <c r="A126" s="107"/>
      <c r="B126" s="154"/>
      <c r="C126" s="154"/>
      <c r="F126" s="154"/>
      <c r="G126" s="154"/>
      <c r="H126" s="154"/>
      <c r="I126" s="154"/>
      <c r="J126" s="143"/>
      <c r="K126" s="151"/>
      <c r="L126" s="108"/>
      <c r="M126" s="108"/>
    </row>
    <row r="127" spans="1:13" s="100" customFormat="1">
      <c r="A127" s="107"/>
      <c r="B127" s="154"/>
      <c r="C127" s="154"/>
      <c r="F127" s="154"/>
      <c r="G127" s="154"/>
      <c r="H127" s="154"/>
      <c r="I127" s="154"/>
      <c r="J127" s="143"/>
      <c r="K127" s="151"/>
      <c r="L127" s="108"/>
      <c r="M127" s="108"/>
    </row>
    <row r="128" spans="1:13" s="100" customFormat="1">
      <c r="A128" s="107"/>
      <c r="B128" s="154"/>
      <c r="C128" s="154"/>
      <c r="F128" s="154"/>
      <c r="G128" s="154"/>
      <c r="H128" s="154"/>
      <c r="I128" s="154"/>
      <c r="J128" s="143"/>
      <c r="K128" s="151"/>
      <c r="L128" s="108"/>
      <c r="M128" s="108"/>
    </row>
    <row r="129" spans="1:13" s="100" customFormat="1">
      <c r="A129" s="107"/>
      <c r="B129" s="154"/>
      <c r="C129" s="154"/>
      <c r="F129" s="154"/>
      <c r="G129" s="154"/>
      <c r="H129" s="154"/>
      <c r="I129" s="154"/>
      <c r="J129" s="143"/>
      <c r="K129" s="151"/>
      <c r="L129" s="108"/>
      <c r="M129" s="108"/>
    </row>
    <row r="130" spans="1:13" s="100" customFormat="1">
      <c r="A130" s="107"/>
      <c r="B130" s="154"/>
      <c r="C130" s="154"/>
      <c r="F130" s="154"/>
      <c r="G130" s="154"/>
      <c r="H130" s="154"/>
      <c r="I130" s="154"/>
      <c r="J130" s="143"/>
      <c r="K130" s="151"/>
      <c r="L130" s="108"/>
      <c r="M130" s="108"/>
    </row>
    <row r="131" spans="1:13" s="100" customFormat="1">
      <c r="A131" s="107"/>
      <c r="B131" s="154"/>
      <c r="C131" s="154"/>
      <c r="F131" s="154"/>
      <c r="G131" s="154"/>
      <c r="H131" s="154"/>
      <c r="I131" s="154"/>
      <c r="J131" s="143"/>
      <c r="K131" s="151"/>
      <c r="L131" s="108"/>
      <c r="M131" s="108"/>
    </row>
    <row r="132" spans="1:13" s="100" customFormat="1">
      <c r="A132" s="107"/>
      <c r="B132" s="154"/>
      <c r="C132" s="154"/>
      <c r="F132" s="154"/>
      <c r="G132" s="154"/>
      <c r="H132" s="154"/>
      <c r="I132" s="154"/>
      <c r="J132" s="143"/>
      <c r="K132" s="151"/>
      <c r="L132" s="108"/>
      <c r="M132" s="108"/>
    </row>
    <row r="133" spans="1:13" s="100" customFormat="1">
      <c r="A133" s="107"/>
      <c r="B133" s="154"/>
      <c r="C133" s="154"/>
      <c r="F133" s="154"/>
      <c r="G133" s="154"/>
      <c r="H133" s="154"/>
      <c r="I133" s="154"/>
      <c r="J133" s="143"/>
      <c r="K133" s="151"/>
      <c r="L133" s="108"/>
      <c r="M133" s="108"/>
    </row>
    <row r="134" spans="1:13" s="100" customFormat="1">
      <c r="A134" s="107"/>
      <c r="B134" s="154"/>
      <c r="C134" s="154"/>
      <c r="F134" s="154"/>
      <c r="G134" s="154"/>
      <c r="H134" s="154"/>
      <c r="I134" s="154"/>
      <c r="J134" s="143"/>
      <c r="K134" s="151"/>
      <c r="L134" s="108"/>
      <c r="M134" s="108"/>
    </row>
    <row r="135" spans="1:13" s="100" customFormat="1">
      <c r="A135" s="107"/>
      <c r="B135" s="154"/>
      <c r="C135" s="154"/>
      <c r="F135" s="154"/>
      <c r="G135" s="154"/>
      <c r="H135" s="154"/>
      <c r="I135" s="154"/>
      <c r="J135" s="143"/>
      <c r="K135" s="151"/>
      <c r="L135" s="108"/>
      <c r="M135" s="108"/>
    </row>
    <row r="136" spans="1:13" s="100" customFormat="1">
      <c r="A136" s="107"/>
      <c r="B136" s="154"/>
      <c r="C136" s="154"/>
      <c r="F136" s="154"/>
      <c r="G136" s="154"/>
      <c r="H136" s="154"/>
      <c r="I136" s="154"/>
      <c r="J136" s="143"/>
      <c r="K136" s="151"/>
      <c r="L136" s="108"/>
      <c r="M136" s="108"/>
    </row>
    <row r="137" spans="1:13" s="100" customFormat="1">
      <c r="A137" s="107"/>
      <c r="B137" s="154"/>
      <c r="C137" s="154"/>
      <c r="F137" s="154"/>
      <c r="G137" s="154"/>
      <c r="H137" s="154"/>
      <c r="I137" s="154"/>
      <c r="J137" s="143"/>
      <c r="K137" s="151"/>
      <c r="L137" s="108"/>
      <c r="M137" s="108"/>
    </row>
    <row r="138" spans="1:13" s="100" customFormat="1">
      <c r="A138" s="107"/>
      <c r="B138" s="154"/>
      <c r="C138" s="154"/>
      <c r="F138" s="154"/>
      <c r="G138" s="154"/>
      <c r="H138" s="154"/>
      <c r="I138" s="154"/>
      <c r="J138" s="143"/>
      <c r="K138" s="151"/>
      <c r="L138" s="108"/>
      <c r="M138" s="108"/>
    </row>
    <row r="139" spans="1:13" s="100" customFormat="1">
      <c r="A139" s="107"/>
      <c r="B139" s="154"/>
      <c r="C139" s="154"/>
      <c r="F139" s="154"/>
      <c r="G139" s="154"/>
      <c r="H139" s="154"/>
      <c r="I139" s="154"/>
      <c r="J139" s="143"/>
      <c r="K139" s="151"/>
      <c r="L139" s="108"/>
      <c r="M139" s="108"/>
    </row>
    <row r="140" spans="1:13" s="100" customFormat="1">
      <c r="A140" s="107"/>
      <c r="B140" s="154"/>
      <c r="C140" s="154"/>
      <c r="F140" s="154"/>
      <c r="G140" s="154"/>
      <c r="H140" s="154"/>
      <c r="I140" s="154"/>
      <c r="J140" s="143"/>
      <c r="K140" s="151"/>
      <c r="L140" s="108"/>
      <c r="M140" s="108"/>
    </row>
    <row r="141" spans="1:13" s="100" customFormat="1">
      <c r="A141" s="107"/>
      <c r="B141" s="154"/>
      <c r="C141" s="154"/>
      <c r="F141" s="154"/>
      <c r="G141" s="154"/>
      <c r="H141" s="154"/>
      <c r="I141" s="154"/>
      <c r="J141" s="143"/>
      <c r="K141" s="151"/>
      <c r="L141" s="108"/>
      <c r="M141" s="108"/>
    </row>
    <row r="142" spans="1:13" s="100" customFormat="1">
      <c r="A142" s="107"/>
      <c r="B142" s="154"/>
      <c r="C142" s="154"/>
      <c r="F142" s="154"/>
      <c r="G142" s="154"/>
      <c r="H142" s="154"/>
      <c r="I142" s="154"/>
      <c r="J142" s="143"/>
      <c r="K142" s="151"/>
      <c r="L142" s="108"/>
      <c r="M142" s="108"/>
    </row>
    <row r="143" spans="1:13" s="100" customFormat="1">
      <c r="A143" s="107"/>
      <c r="B143" s="154"/>
      <c r="C143" s="154"/>
      <c r="F143" s="154"/>
      <c r="G143" s="154"/>
      <c r="H143" s="154"/>
      <c r="I143" s="154"/>
      <c r="J143" s="143"/>
      <c r="K143" s="151"/>
      <c r="L143" s="108"/>
      <c r="M143" s="108"/>
    </row>
    <row r="144" spans="1:13" s="100" customFormat="1">
      <c r="A144" s="107"/>
      <c r="B144" s="154"/>
      <c r="C144" s="154"/>
      <c r="F144" s="154"/>
      <c r="G144" s="154"/>
      <c r="H144" s="154"/>
      <c r="I144" s="154"/>
      <c r="J144" s="143"/>
      <c r="K144" s="151"/>
      <c r="L144" s="108"/>
      <c r="M144" s="108"/>
    </row>
    <row r="145" spans="1:13" s="100" customFormat="1">
      <c r="A145" s="107"/>
      <c r="B145" s="154"/>
      <c r="C145" s="154"/>
      <c r="F145" s="154"/>
      <c r="G145" s="154"/>
      <c r="H145" s="154"/>
      <c r="I145" s="154"/>
      <c r="J145" s="143"/>
      <c r="K145" s="151"/>
      <c r="L145" s="108"/>
      <c r="M145" s="108"/>
    </row>
    <row r="146" spans="1:13" s="100" customFormat="1">
      <c r="A146" s="107"/>
      <c r="B146" s="154"/>
      <c r="C146" s="154"/>
      <c r="F146" s="154"/>
      <c r="G146" s="154"/>
      <c r="H146" s="154"/>
      <c r="I146" s="154"/>
      <c r="J146" s="143"/>
      <c r="K146" s="151"/>
      <c r="L146" s="108"/>
      <c r="M146" s="108"/>
    </row>
    <row r="147" spans="1:13" s="100" customFormat="1">
      <c r="A147" s="107"/>
      <c r="B147" s="154"/>
      <c r="C147" s="154"/>
      <c r="F147" s="154"/>
      <c r="G147" s="154"/>
      <c r="H147" s="154"/>
      <c r="I147" s="154"/>
      <c r="J147" s="143"/>
      <c r="K147" s="151"/>
      <c r="L147" s="108"/>
      <c r="M147" s="108"/>
    </row>
    <row r="148" spans="1:13" s="100" customFormat="1">
      <c r="A148" s="107"/>
      <c r="B148" s="154"/>
      <c r="C148" s="154"/>
      <c r="F148" s="154"/>
      <c r="G148" s="154"/>
      <c r="H148" s="154"/>
      <c r="I148" s="154"/>
      <c r="J148" s="143"/>
      <c r="K148" s="151"/>
      <c r="L148" s="108"/>
      <c r="M148" s="108"/>
    </row>
    <row r="149" spans="1:13" s="100" customFormat="1">
      <c r="A149" s="107"/>
      <c r="B149" s="154"/>
      <c r="C149" s="154"/>
      <c r="F149" s="154"/>
      <c r="G149" s="154"/>
      <c r="H149" s="154"/>
      <c r="I149" s="154"/>
      <c r="J149" s="143"/>
      <c r="K149" s="151"/>
      <c r="L149" s="108"/>
      <c r="M149" s="108"/>
    </row>
    <row r="150" spans="1:13" s="100" customFormat="1">
      <c r="A150" s="107"/>
      <c r="B150" s="154"/>
      <c r="C150" s="154"/>
      <c r="F150" s="154"/>
      <c r="G150" s="154"/>
      <c r="H150" s="154"/>
      <c r="I150" s="154"/>
      <c r="J150" s="143"/>
      <c r="K150" s="151"/>
      <c r="L150" s="108"/>
      <c r="M150" s="108"/>
    </row>
  </sheetData>
  <sheetProtection insertColumns="0" insertRows="0" deleteColumns="0" deleteRows="0" sort="0" autoFilter="0"/>
  <autoFilter ref="A4:M4" xr:uid="{00000000-0009-0000-0000-00000600000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2">
    <pageSetUpPr fitToPage="1"/>
  </sheetPr>
  <dimension ref="A1:N57"/>
  <sheetViews>
    <sheetView zoomScale="70" zoomScaleNormal="70" workbookViewId="0">
      <pane xSplit="2" ySplit="4" topLeftCell="C5" activePane="bottomRight" state="frozen"/>
      <selection pane="topRight" activeCell="C1" sqref="C1"/>
      <selection pane="bottomLeft" activeCell="A5" sqref="A5"/>
      <selection pane="bottomRight" activeCell="B5" sqref="B5"/>
    </sheetView>
  </sheetViews>
  <sheetFormatPr defaultRowHeight="15"/>
  <cols>
    <col min="1" max="1" width="14.42578125" customWidth="1"/>
    <col min="2" max="2" width="48.85546875" customWidth="1"/>
    <col min="3" max="3" width="34.7109375" customWidth="1"/>
    <col min="4" max="4" width="14.85546875" style="1" customWidth="1"/>
    <col min="5" max="5" width="33.28515625" style="133" customWidth="1"/>
    <col min="6" max="6" width="11.28515625" style="133" customWidth="1"/>
    <col min="7" max="7" width="67.140625" style="133" customWidth="1"/>
    <col min="8" max="8" width="76.7109375" style="133" customWidth="1"/>
    <col min="9" max="9" width="20.42578125" style="107" customWidth="1"/>
    <col min="10" max="10" width="37.7109375" style="133" customWidth="1"/>
    <col min="11" max="11" width="23.140625" style="263" customWidth="1"/>
  </cols>
  <sheetData>
    <row r="1" spans="1:11" ht="22.5">
      <c r="A1" s="54" t="s">
        <v>2463</v>
      </c>
      <c r="D1" s="7"/>
    </row>
    <row r="2" spans="1:11" ht="22.5">
      <c r="A2" s="55" t="s">
        <v>23</v>
      </c>
      <c r="D2"/>
    </row>
    <row r="3" spans="1:11" ht="15.75" thickBot="1">
      <c r="D3"/>
    </row>
    <row r="4" spans="1:11" ht="38.25">
      <c r="A4" s="84" t="s">
        <v>7</v>
      </c>
      <c r="B4" s="83" t="s">
        <v>1434</v>
      </c>
      <c r="C4" s="83" t="s">
        <v>32</v>
      </c>
      <c r="D4" s="83" t="s">
        <v>1366</v>
      </c>
      <c r="E4" s="242" t="s">
        <v>1583</v>
      </c>
      <c r="F4" s="242" t="s">
        <v>1584</v>
      </c>
      <c r="G4" s="242" t="s">
        <v>1585</v>
      </c>
      <c r="H4" s="242" t="s">
        <v>1586</v>
      </c>
      <c r="I4" s="243" t="s">
        <v>1587</v>
      </c>
      <c r="J4" s="243" t="s">
        <v>1720</v>
      </c>
      <c r="K4" s="94" t="s">
        <v>1905</v>
      </c>
    </row>
    <row r="5" spans="1:11" s="1" customFormat="1" ht="63.75">
      <c r="A5" s="234">
        <v>1001</v>
      </c>
      <c r="B5" s="90" t="str">
        <f>VLOOKUP(A5,Fielddefinitions!A:B,2,FALSE)</f>
        <v>Trade Item Identification GTIN</v>
      </c>
      <c r="C5" s="90" t="str">
        <f>VLOOKUP(A5,Fielddefinitions!A:R,18,FALSE)</f>
        <v>gtin</v>
      </c>
      <c r="D5" s="90" t="str">
        <f>VLOOKUP(A5,Fielddefinitions!A:N,14,FALSE)</f>
        <v>Yes</v>
      </c>
      <c r="E5" s="90" t="s">
        <v>1588</v>
      </c>
      <c r="F5" s="90">
        <v>14</v>
      </c>
      <c r="G5" s="90" t="s">
        <v>1619</v>
      </c>
      <c r="H5" s="90" t="s">
        <v>1733</v>
      </c>
      <c r="I5" s="120" t="s">
        <v>1544</v>
      </c>
      <c r="J5" s="88" t="s">
        <v>1773</v>
      </c>
      <c r="K5" s="120" t="s">
        <v>1906</v>
      </c>
    </row>
    <row r="6" spans="1:11" s="1" customFormat="1">
      <c r="A6" s="234">
        <v>1003</v>
      </c>
      <c r="B6" s="90" t="str">
        <f>VLOOKUP(A6,Fielddefinitions!A:B,2,FALSE)</f>
        <v>Additional Trade Item Identification</v>
      </c>
      <c r="C6" s="90" t="str">
        <f>VLOOKUP(A6,Fielddefinitions!A:R,18,FALSE)</f>
        <v>additionalTradeItemIdentification</v>
      </c>
      <c r="D6" s="90" t="str">
        <f>VLOOKUP(A6,Fielddefinitions!A:N,14,FALSE)</f>
        <v>No</v>
      </c>
      <c r="E6" s="139" t="s">
        <v>1209</v>
      </c>
      <c r="F6" s="139" t="s">
        <v>1209</v>
      </c>
      <c r="G6" s="139" t="s">
        <v>1209</v>
      </c>
      <c r="H6" s="139" t="s">
        <v>1209</v>
      </c>
      <c r="I6" s="120" t="s">
        <v>1209</v>
      </c>
      <c r="J6" s="139" t="s">
        <v>1209</v>
      </c>
      <c r="K6" s="120" t="s">
        <v>1906</v>
      </c>
    </row>
    <row r="7" spans="1:11" s="1" customFormat="1" ht="15" customHeight="1">
      <c r="A7" s="109" t="s">
        <v>1363</v>
      </c>
      <c r="B7" s="90" t="str">
        <f>VLOOKUP(A7,Fielddefinitions!A:B,2,FALSE)</f>
        <v>Additional Trade Item Identification Type</v>
      </c>
      <c r="C7" s="90" t="str">
        <f>VLOOKUP(A7,Fielddefinitions!A:R,18,FALSE)</f>
        <v>additionalTradeItemIdentificationTypeCode</v>
      </c>
      <c r="D7" s="90" t="str">
        <f>VLOOKUP(A7,Fielddefinitions!A:N,14,FALSE)</f>
        <v>No</v>
      </c>
      <c r="E7" s="139" t="s">
        <v>1209</v>
      </c>
      <c r="F7" s="139" t="s">
        <v>1209</v>
      </c>
      <c r="G7" s="139" t="s">
        <v>1209</v>
      </c>
      <c r="H7" s="139" t="s">
        <v>1209</v>
      </c>
      <c r="I7" s="120" t="s">
        <v>1209</v>
      </c>
      <c r="J7" s="139" t="s">
        <v>1209</v>
      </c>
      <c r="K7" s="120" t="s">
        <v>1906</v>
      </c>
    </row>
    <row r="8" spans="1:11" s="1" customFormat="1" ht="25.5">
      <c r="A8" s="234">
        <v>1004</v>
      </c>
      <c r="B8" s="90" t="str">
        <f>VLOOKUP(A8,Fielddefinitions!A:B,2,FALSE)</f>
        <v>Target Market Country Code</v>
      </c>
      <c r="C8" s="90" t="str">
        <f>VLOOKUP(A8,Fielddefinitions!A:R,18,FALSE)</f>
        <v>targetMarketCountryCode</v>
      </c>
      <c r="D8" s="90" t="str">
        <f>VLOOKUP(A8,Fielddefinitions!A:N,14,FALSE)</f>
        <v>Yes</v>
      </c>
      <c r="E8" s="90" t="s">
        <v>1408</v>
      </c>
      <c r="F8" s="90">
        <v>80</v>
      </c>
      <c r="G8" s="90" t="s">
        <v>1618</v>
      </c>
      <c r="H8" s="90" t="s">
        <v>1716</v>
      </c>
      <c r="I8" s="120" t="s">
        <v>1544</v>
      </c>
      <c r="J8" s="120">
        <v>826</v>
      </c>
      <c r="K8" s="120" t="s">
        <v>1906</v>
      </c>
    </row>
    <row r="9" spans="1:11" s="1" customFormat="1" ht="120">
      <c r="A9" s="236">
        <v>1005</v>
      </c>
      <c r="B9" s="90" t="str">
        <f>VLOOKUP(A9,Fielddefinitions!A:B,2,FALSE)</f>
        <v>Trade Item Unit Descriptor</v>
      </c>
      <c r="C9" s="90" t="str">
        <f>VLOOKUP(A9,Fielddefinitions!A:R,18,FALSE)</f>
        <v>tradeItemUnitDescriptorCode</v>
      </c>
      <c r="D9" s="90" t="str">
        <f>VLOOKUP(A9,Fielddefinitions!A:N,14,FALSE)</f>
        <v>Yes</v>
      </c>
      <c r="E9" s="90" t="s">
        <v>1634</v>
      </c>
      <c r="F9" s="90" t="s">
        <v>1751</v>
      </c>
      <c r="G9" s="90" t="s">
        <v>1635</v>
      </c>
      <c r="H9" s="244" t="s">
        <v>1753</v>
      </c>
      <c r="I9" s="120" t="s">
        <v>1544</v>
      </c>
      <c r="J9" s="120" t="s">
        <v>1752</v>
      </c>
      <c r="K9" s="120" t="s">
        <v>1906</v>
      </c>
    </row>
    <row r="10" spans="1:11" s="1" customFormat="1" ht="25.5">
      <c r="A10" s="234">
        <v>1006</v>
      </c>
      <c r="B10" s="90" t="str">
        <f>VLOOKUP(A10,Fielddefinitions!A:B,2,FALSE)</f>
        <v>Is Trade Item A Base Unit</v>
      </c>
      <c r="C10" s="90" t="str">
        <f>VLOOKUP(A10,Fielddefinitions!A:R,18,FALSE)</f>
        <v>isTradeItemABaseUnit</v>
      </c>
      <c r="D10" s="90" t="str">
        <f>VLOOKUP(A10,Fielddefinitions!A:N,14,FALSE)</f>
        <v>Yes</v>
      </c>
      <c r="E10" s="90" t="s">
        <v>1213</v>
      </c>
      <c r="F10" s="90" t="s">
        <v>64</v>
      </c>
      <c r="G10" s="90" t="s">
        <v>1628</v>
      </c>
      <c r="H10" s="90" t="s">
        <v>1770</v>
      </c>
      <c r="I10" s="120" t="s">
        <v>1544</v>
      </c>
      <c r="J10" s="120" t="s">
        <v>1721</v>
      </c>
      <c r="K10" s="120" t="s">
        <v>1906</v>
      </c>
    </row>
    <row r="11" spans="1:11" s="1" customFormat="1" ht="38.25">
      <c r="A11" s="234">
        <v>1007</v>
      </c>
      <c r="B11" s="90" t="str">
        <f>VLOOKUP(A11,Fielddefinitions!A:B,2,FALSE)</f>
        <v>Is Trade Item A Consumer Unit</v>
      </c>
      <c r="C11" s="90" t="str">
        <f>VLOOKUP(A11,Fielddefinitions!A:R,18,FALSE)</f>
        <v>isTradeItemAConsumerUnit</v>
      </c>
      <c r="D11" s="90" t="str">
        <f>VLOOKUP(A11,Fielddefinitions!A:N,14,FALSE)</f>
        <v>Yes</v>
      </c>
      <c r="E11" s="90" t="s">
        <v>1214</v>
      </c>
      <c r="F11" s="90" t="s">
        <v>64</v>
      </c>
      <c r="G11" s="90" t="s">
        <v>1629</v>
      </c>
      <c r="H11" s="90" t="s">
        <v>1754</v>
      </c>
      <c r="I11" s="120" t="s">
        <v>1544</v>
      </c>
      <c r="J11" s="120" t="s">
        <v>1721</v>
      </c>
      <c r="K11" s="120" t="s">
        <v>1906</v>
      </c>
    </row>
    <row r="12" spans="1:11" s="1" customFormat="1" ht="76.5">
      <c r="A12" s="234">
        <v>1008</v>
      </c>
      <c r="B12" s="90" t="str">
        <f>VLOOKUP(A12,Fielddefinitions!A:B,2,FALSE)</f>
        <v>Is Trade Item An Orderable Unit</v>
      </c>
      <c r="C12" s="90" t="str">
        <f>VLOOKUP(A12,Fielddefinitions!A:R,18,FALSE)</f>
        <v>isTradeItemAnOrderableUnit</v>
      </c>
      <c r="D12" s="90" t="str">
        <f>VLOOKUP(A12,Fielddefinitions!A:N,14,FALSE)</f>
        <v>Yes</v>
      </c>
      <c r="E12" s="90" t="s">
        <v>1217</v>
      </c>
      <c r="F12" s="90" t="s">
        <v>64</v>
      </c>
      <c r="G12" s="90" t="s">
        <v>1630</v>
      </c>
      <c r="H12" s="90" t="s">
        <v>1757</v>
      </c>
      <c r="I12" s="120" t="s">
        <v>1544</v>
      </c>
      <c r="J12" s="120" t="s">
        <v>1721</v>
      </c>
      <c r="K12" s="120" t="s">
        <v>1906</v>
      </c>
    </row>
    <row r="13" spans="1:11" s="1" customFormat="1" ht="51">
      <c r="A13" s="234">
        <v>1009</v>
      </c>
      <c r="B13" s="90" t="str">
        <f>VLOOKUP(A13,Fielddefinitions!A:B,2,FALSE)</f>
        <v>Is Trade Item A Despatch Unit</v>
      </c>
      <c r="C13" s="90" t="str">
        <f>VLOOKUP(A13,Fielddefinitions!A:R,18,FALSE)</f>
        <v>isTradeItemADespatchUnit</v>
      </c>
      <c r="D13" s="90" t="str">
        <f>VLOOKUP(A13,Fielddefinitions!A:N,14,FALSE)</f>
        <v>Yes</v>
      </c>
      <c r="E13" s="90" t="s">
        <v>1218</v>
      </c>
      <c r="F13" s="90" t="s">
        <v>64</v>
      </c>
      <c r="G13" s="90" t="s">
        <v>1382</v>
      </c>
      <c r="H13" s="90" t="s">
        <v>1755</v>
      </c>
      <c r="I13" s="120" t="s">
        <v>1544</v>
      </c>
      <c r="J13" s="120" t="s">
        <v>1721</v>
      </c>
      <c r="K13" s="120" t="s">
        <v>1906</v>
      </c>
    </row>
    <row r="14" spans="1:11" s="1" customFormat="1" ht="51">
      <c r="A14" s="234">
        <v>1010</v>
      </c>
      <c r="B14" s="90" t="str">
        <f>VLOOKUP(A14,Fielddefinitions!A:B,2,FALSE)</f>
        <v>Is Trade Item An Invoice Unit</v>
      </c>
      <c r="C14" s="90" t="str">
        <f>VLOOKUP(A14,Fielddefinitions!A:R,18,FALSE)</f>
        <v>isTradeItemAnInvoiceUnit</v>
      </c>
      <c r="D14" s="90" t="str">
        <f>VLOOKUP(A14,Fielddefinitions!A:N,14,FALSE)</f>
        <v>Yes</v>
      </c>
      <c r="E14" s="90" t="s">
        <v>1219</v>
      </c>
      <c r="F14" s="90" t="s">
        <v>64</v>
      </c>
      <c r="G14" s="90" t="s">
        <v>1383</v>
      </c>
      <c r="H14" s="90" t="s">
        <v>1756</v>
      </c>
      <c r="I14" s="120" t="s">
        <v>1544</v>
      </c>
      <c r="J14" s="120" t="s">
        <v>1721</v>
      </c>
      <c r="K14" s="120" t="s">
        <v>1906</v>
      </c>
    </row>
    <row r="15" spans="1:11" s="1" customFormat="1">
      <c r="A15" s="234">
        <v>1011</v>
      </c>
      <c r="B15" s="90" t="str">
        <f>VLOOKUP(A15,Fielddefinitions!A:B,2,FALSE)</f>
        <v>Is Trade Item A Variable Unit</v>
      </c>
      <c r="C15" s="90" t="str">
        <f>VLOOKUP(A15,Fielddefinitions!A:R,18,FALSE)</f>
        <v>isTradeItemAVariableUnit</v>
      </c>
      <c r="D15" s="90" t="str">
        <f>VLOOKUP(A15,Fielddefinitions!A:N,14,FALSE)</f>
        <v>Yes</v>
      </c>
      <c r="E15" s="139" t="s">
        <v>1209</v>
      </c>
      <c r="F15" s="139"/>
      <c r="G15" s="139"/>
      <c r="H15" s="139"/>
      <c r="I15" s="120" t="s">
        <v>1209</v>
      </c>
      <c r="J15" s="139" t="s">
        <v>1209</v>
      </c>
      <c r="K15" s="120" t="s">
        <v>1906</v>
      </c>
    </row>
    <row r="16" spans="1:11" s="1" customFormat="1" ht="76.5">
      <c r="A16" s="234">
        <v>1013</v>
      </c>
      <c r="B16" s="90" t="str">
        <f>VLOOKUP(A16,Fielddefinitions!A:B,2,FALSE)</f>
        <v>Effective Date Time</v>
      </c>
      <c r="C16" s="90" t="str">
        <f>VLOOKUP(A16,Fielddefinitions!A:R,18,FALSE)</f>
        <v>effectiveDateTime</v>
      </c>
      <c r="D16" s="90" t="str">
        <f>VLOOKUP(A16,Fielddefinitions!A:N,14,FALSE)</f>
        <v>Yes</v>
      </c>
      <c r="E16" s="90" t="s">
        <v>1410</v>
      </c>
      <c r="F16" s="90">
        <v>24</v>
      </c>
      <c r="G16" s="90" t="s">
        <v>1626</v>
      </c>
      <c r="H16" s="90" t="s">
        <v>1740</v>
      </c>
      <c r="I16" s="120" t="s">
        <v>1544</v>
      </c>
      <c r="J16" s="120" t="s">
        <v>1741</v>
      </c>
      <c r="K16" s="120" t="s">
        <v>1906</v>
      </c>
    </row>
    <row r="17" spans="1:14" s="1" customFormat="1">
      <c r="A17" s="234">
        <v>1017</v>
      </c>
      <c r="B17" s="90" t="str">
        <f>VLOOKUP(A17,Fielddefinitions!A:B,2,FALSE)</f>
        <v>Start Availability Date Time</v>
      </c>
      <c r="C17" s="90" t="str">
        <f>VLOOKUP(A17,Fielddefinitions!A:R,18,FALSE)</f>
        <v>startAvailabilityDateTime</v>
      </c>
      <c r="D17" s="90" t="str">
        <f>VLOOKUP(A17,Fielddefinitions!A:N,14,FALSE)</f>
        <v>Yes</v>
      </c>
      <c r="E17" s="139" t="s">
        <v>1209</v>
      </c>
      <c r="F17" s="139" t="s">
        <v>1209</v>
      </c>
      <c r="G17" s="139" t="s">
        <v>1209</v>
      </c>
      <c r="H17" s="139" t="s">
        <v>1209</v>
      </c>
      <c r="I17" s="120" t="s">
        <v>1209</v>
      </c>
      <c r="J17" s="139" t="s">
        <v>1209</v>
      </c>
      <c r="K17" s="120" t="s">
        <v>1906</v>
      </c>
    </row>
    <row r="18" spans="1:14" s="1" customFormat="1" ht="102">
      <c r="A18" s="234">
        <v>1018</v>
      </c>
      <c r="B18" s="90" t="str">
        <f>VLOOKUP(A18,Fielddefinitions!A:B,2,FALSE)</f>
        <v>End Availability Date Time</v>
      </c>
      <c r="C18" s="90" t="str">
        <f>VLOOKUP(A18,Fielddefinitions!A:R,18,FALSE)</f>
        <v>endAvailabilityDateTime</v>
      </c>
      <c r="D18" s="90" t="str">
        <f>VLOOKUP(A18,Fielddefinitions!A:N,14,FALSE)</f>
        <v>No</v>
      </c>
      <c r="E18" s="90" t="s">
        <v>1421</v>
      </c>
      <c r="F18" s="90">
        <v>24</v>
      </c>
      <c r="G18" s="90" t="s">
        <v>1627</v>
      </c>
      <c r="H18" s="90" t="s">
        <v>1743</v>
      </c>
      <c r="I18" s="120" t="s">
        <v>1606</v>
      </c>
      <c r="J18" s="120" t="s">
        <v>1742</v>
      </c>
      <c r="K18" s="120" t="s">
        <v>1906</v>
      </c>
    </row>
    <row r="19" spans="1:14" s="1" customFormat="1" ht="25.5">
      <c r="A19" s="234">
        <v>1019</v>
      </c>
      <c r="B19" s="90" t="str">
        <f>VLOOKUP(A19,Fielddefinitions!A:B,2,FALSE)</f>
        <v>Global Product Classification: GPC Brick</v>
      </c>
      <c r="C19" s="90" t="str">
        <f>VLOOKUP(A19,Fielddefinitions!A:R,18,FALSE)</f>
        <v>gpcCategoryCode</v>
      </c>
      <c r="D19" s="90" t="str">
        <f>VLOOKUP(A19,Fielddefinitions!A:N,14,FALSE)</f>
        <v>Yes</v>
      </c>
      <c r="E19" s="90" t="s">
        <v>1722</v>
      </c>
      <c r="F19" s="90">
        <v>8</v>
      </c>
      <c r="G19" s="90" t="s">
        <v>1620</v>
      </c>
      <c r="H19" s="90" t="s">
        <v>1732</v>
      </c>
      <c r="I19" s="120" t="s">
        <v>1544</v>
      </c>
      <c r="J19" s="139" t="s">
        <v>1209</v>
      </c>
      <c r="K19" s="120" t="s">
        <v>1906</v>
      </c>
    </row>
    <row r="20" spans="1:14" s="1" customFormat="1" ht="51">
      <c r="A20" s="234">
        <v>1020</v>
      </c>
      <c r="B20" s="90" t="str">
        <f>VLOOKUP(A20,Fielddefinitions!A:B,2,FALSE)</f>
        <v>Information Provider GLN</v>
      </c>
      <c r="C20" s="90" t="str">
        <f>VLOOKUP(A20,Fielddefinitions!A:R,18,FALSE)</f>
        <v>gln</v>
      </c>
      <c r="D20" s="90" t="str">
        <f>VLOOKUP(A20,Fielddefinitions!A:N,14,FALSE)</f>
        <v>Yes</v>
      </c>
      <c r="E20" s="90" t="s">
        <v>1765</v>
      </c>
      <c r="F20" s="90">
        <v>13</v>
      </c>
      <c r="G20" s="90" t="s">
        <v>1642</v>
      </c>
      <c r="H20" s="90" t="s">
        <v>1776</v>
      </c>
      <c r="I20" s="120" t="s">
        <v>1544</v>
      </c>
      <c r="J20" s="245">
        <v>7332430000002</v>
      </c>
      <c r="K20" s="120" t="s">
        <v>1907</v>
      </c>
    </row>
    <row r="21" spans="1:14" s="1" customFormat="1" ht="42" customHeight="1">
      <c r="A21" s="109" t="s">
        <v>1480</v>
      </c>
      <c r="B21" s="90" t="str">
        <f>VLOOKUP(A21,Fielddefinitions!A:B,2,FALSE)</f>
        <v>Information Provider Name</v>
      </c>
      <c r="C21" s="90" t="str">
        <f>VLOOKUP(A21,Fielddefinitions!A:R,18,FALSE)</f>
        <v>partyName</v>
      </c>
      <c r="D21" s="90" t="str">
        <f>VLOOKUP(A21,Fielddefinitions!A:N,14,FALSE)</f>
        <v>Yes</v>
      </c>
      <c r="E21" s="90" t="s">
        <v>1746</v>
      </c>
      <c r="F21" s="90">
        <v>200</v>
      </c>
      <c r="G21" s="90" t="s">
        <v>1745</v>
      </c>
      <c r="H21" s="90" t="s">
        <v>1780</v>
      </c>
      <c r="I21" s="120" t="s">
        <v>1544</v>
      </c>
      <c r="J21" s="120" t="s">
        <v>1730</v>
      </c>
      <c r="K21" s="120" t="s">
        <v>1907</v>
      </c>
    </row>
    <row r="22" spans="1:14" s="1" customFormat="1" ht="128.25" customHeight="1">
      <c r="A22" s="234">
        <v>1021</v>
      </c>
      <c r="B22" s="90" t="str">
        <f>VLOOKUP(A22,Fielddefinitions!A:B,2,FALSE)</f>
        <v>Brand Name</v>
      </c>
      <c r="C22" s="90" t="str">
        <f>VLOOKUP(A22,Fielddefinitions!A:R,18,FALSE)</f>
        <v>brandName</v>
      </c>
      <c r="D22" s="90" t="str">
        <f>VLOOKUP(A22,Fielddefinitions!A:N,14,FALSE)</f>
        <v>No</v>
      </c>
      <c r="E22" s="90" t="s">
        <v>1216</v>
      </c>
      <c r="F22" s="90">
        <v>70</v>
      </c>
      <c r="G22" s="90" t="s">
        <v>1625</v>
      </c>
      <c r="H22" s="90" t="s">
        <v>1731</v>
      </c>
      <c r="I22" s="120" t="s">
        <v>1544</v>
      </c>
      <c r="J22" s="120" t="s">
        <v>1727</v>
      </c>
      <c r="K22" s="120" t="s">
        <v>1907</v>
      </c>
    </row>
    <row r="23" spans="1:14" s="1" customFormat="1">
      <c r="A23" s="234">
        <v>1023</v>
      </c>
      <c r="B23" s="90" t="str">
        <f>VLOOKUP(A23,Fielddefinitions!A:B,2,FALSE)</f>
        <v>Functional Name</v>
      </c>
      <c r="C23" s="90" t="str">
        <f>VLOOKUP(A23,Fielddefinitions!A:R,18,FALSE)</f>
        <v>functionalName</v>
      </c>
      <c r="D23" s="90" t="str">
        <f>VLOOKUP(A23,Fielddefinitions!A:N,14,FALSE)</f>
        <v>No</v>
      </c>
      <c r="E23" s="101"/>
      <c r="F23" s="101"/>
      <c r="G23" s="139"/>
      <c r="H23" s="101"/>
      <c r="I23" s="120" t="s">
        <v>1209</v>
      </c>
      <c r="J23" s="101"/>
      <c r="K23" s="120" t="s">
        <v>1907</v>
      </c>
      <c r="L23" s="101"/>
      <c r="M23" s="101"/>
      <c r="N23" s="101"/>
    </row>
    <row r="24" spans="1:14" s="1" customFormat="1" ht="25.5">
      <c r="A24" s="236">
        <v>1024</v>
      </c>
      <c r="B24" s="90" t="str">
        <f>VLOOKUP(A24,Fielddefinitions!A:B,2,FALSE)</f>
        <v>Additional Trade Item Description</v>
      </c>
      <c r="C24" s="90" t="str">
        <f>VLOOKUP(A24,Fielddefinitions!A:R,18,FALSE)</f>
        <v>additionalTradeItemDescription</v>
      </c>
      <c r="D24" s="90" t="str">
        <f>VLOOKUP(A24,Fielddefinitions!A:N,14,FALSE)</f>
        <v>No</v>
      </c>
      <c r="E24" s="90" t="s">
        <v>1499</v>
      </c>
      <c r="F24" s="90">
        <v>500</v>
      </c>
      <c r="G24" s="90" t="s">
        <v>1621</v>
      </c>
      <c r="H24" s="90" t="s">
        <v>1736</v>
      </c>
      <c r="I24" s="120" t="s">
        <v>1540</v>
      </c>
      <c r="J24" s="120" t="s">
        <v>1735</v>
      </c>
      <c r="K24" s="120" t="s">
        <v>1907</v>
      </c>
    </row>
    <row r="25" spans="1:14" s="1" customFormat="1" ht="25.5">
      <c r="A25" s="115" t="s">
        <v>1147</v>
      </c>
      <c r="B25" s="90" t="str">
        <f>VLOOKUP(A25,Fielddefinitions!A:B,2,FALSE)</f>
        <v>Additional Trade Item Description - Language Code</v>
      </c>
      <c r="C25" s="90" t="str">
        <f>VLOOKUP(A25,Fielddefinitions!A:R,18,FALSE)</f>
        <v>languageCode</v>
      </c>
      <c r="D25" s="90" t="str">
        <f>VLOOKUP(A25,Fielddefinitions!A:N,14,FALSE)</f>
        <v>No</v>
      </c>
      <c r="E25" s="90" t="s">
        <v>1623</v>
      </c>
      <c r="F25" s="139"/>
      <c r="G25" s="90" t="s">
        <v>1622</v>
      </c>
      <c r="H25" s="90" t="s">
        <v>1624</v>
      </c>
      <c r="I25" s="120" t="s">
        <v>1540</v>
      </c>
      <c r="J25" s="120" t="s">
        <v>1737</v>
      </c>
      <c r="K25" s="120" t="s">
        <v>1907</v>
      </c>
    </row>
    <row r="26" spans="1:14" ht="51">
      <c r="A26" s="234">
        <v>1027</v>
      </c>
      <c r="B26" s="90" t="str">
        <f>VLOOKUP(A26,Fielddefinitions!A:B,2,FALSE)</f>
        <v>Trade Item Description</v>
      </c>
      <c r="C26" s="90" t="str">
        <f>VLOOKUP(A26,Fielddefinitions!A:R,18,FALSE)</f>
        <v>tradeItemDescription</v>
      </c>
      <c r="D26" s="90" t="str">
        <f>VLOOKUP(A26,Fielddefinitions!A:N,14,FALSE)</f>
        <v>No</v>
      </c>
      <c r="E26" s="90" t="s">
        <v>1596</v>
      </c>
      <c r="F26" s="90">
        <v>200</v>
      </c>
      <c r="G26" s="90" t="s">
        <v>1633</v>
      </c>
      <c r="H26" s="90" t="s">
        <v>1739</v>
      </c>
      <c r="I26" s="120" t="s">
        <v>1544</v>
      </c>
      <c r="J26" s="120" t="s">
        <v>1738</v>
      </c>
      <c r="K26" s="120" t="s">
        <v>1907</v>
      </c>
    </row>
    <row r="27" spans="1:14">
      <c r="A27" s="239" t="s">
        <v>1646</v>
      </c>
      <c r="B27" s="90" t="str">
        <f>VLOOKUP(A27,Fielddefinitions!A:B,2,FALSE)</f>
        <v>Trade Item Description - Language Code</v>
      </c>
      <c r="C27" s="90" t="str">
        <f>VLOOKUP(A27,Fielddefinitions!A:R,18,FALSE)</f>
        <v>languageCode</v>
      </c>
      <c r="D27" s="90" t="str">
        <f>VLOOKUP(A27,Fielddefinitions!A:N,14,FALSE)</f>
        <v>No</v>
      </c>
      <c r="E27" s="101"/>
      <c r="F27" s="139"/>
      <c r="G27" s="139"/>
      <c r="H27" s="139"/>
      <c r="I27" s="120" t="s">
        <v>1544</v>
      </c>
      <c r="J27" s="120" t="s">
        <v>1737</v>
      </c>
      <c r="K27" s="120" t="s">
        <v>1907</v>
      </c>
    </row>
    <row r="28" spans="1:14" s="1" customFormat="1" ht="63.75">
      <c r="A28" s="234">
        <v>1031</v>
      </c>
      <c r="B28" s="90" t="str">
        <f>VLOOKUP(A28,Fielddefinitions!A:B,2,FALSE)</f>
        <v>Has Batch Number</v>
      </c>
      <c r="C28" s="90" t="str">
        <f>VLOOKUP(A28,Fielddefinitions!A:R,18,FALSE)</f>
        <v>hasBatchNumber</v>
      </c>
      <c r="D28" s="90" t="str">
        <f>VLOOKUP(A28,Fielddefinitions!A:N,14,FALSE)</f>
        <v>No</v>
      </c>
      <c r="E28" s="90" t="s">
        <v>1717</v>
      </c>
      <c r="F28" s="90" t="s">
        <v>64</v>
      </c>
      <c r="G28" s="90" t="s">
        <v>1636</v>
      </c>
      <c r="H28" s="90" t="s">
        <v>1718</v>
      </c>
      <c r="I28" s="120" t="s">
        <v>1544</v>
      </c>
      <c r="J28" s="120" t="s">
        <v>1721</v>
      </c>
      <c r="K28" s="120" t="s">
        <v>1907</v>
      </c>
    </row>
    <row r="29" spans="1:14" s="1" customFormat="1" ht="63.75">
      <c r="A29" s="234">
        <v>1032</v>
      </c>
      <c r="B29" s="90" t="str">
        <f>VLOOKUP(A29,Fielddefinitions!A:B,2,FALSE)</f>
        <v>Serial Number Location Code</v>
      </c>
      <c r="C29" s="90" t="str">
        <f>VLOOKUP(A29,Fielddefinitions!A:R,18,FALSE)</f>
        <v>serialNumberLocationCode</v>
      </c>
      <c r="D29" s="90" t="str">
        <f>VLOOKUP(A29,Fielddefinitions!A:N,14,FALSE)</f>
        <v>No</v>
      </c>
      <c r="E29" s="90" t="s">
        <v>1419</v>
      </c>
      <c r="F29" s="90" t="s">
        <v>1750</v>
      </c>
      <c r="G29" s="90" t="s">
        <v>1277</v>
      </c>
      <c r="H29" s="90" t="s">
        <v>1637</v>
      </c>
      <c r="I29" s="120" t="s">
        <v>1606</v>
      </c>
      <c r="J29" s="120" t="s">
        <v>1062</v>
      </c>
      <c r="K29" s="120" t="s">
        <v>1907</v>
      </c>
    </row>
    <row r="30" spans="1:14" s="1" customFormat="1">
      <c r="A30" s="234">
        <v>1037</v>
      </c>
      <c r="B30" s="90" t="str">
        <f>VLOOKUP(A30,Fielddefinitions!A:B,2,FALSE)</f>
        <v>Net Content</v>
      </c>
      <c r="C30" s="90" t="str">
        <f>VLOOKUP(A30,Fielddefinitions!A:R,18,FALSE)</f>
        <v>netContent</v>
      </c>
      <c r="D30" s="90" t="str">
        <f>VLOOKUP(A30,Fielddefinitions!A:N,14,FALSE)</f>
        <v>No</v>
      </c>
      <c r="E30" s="101"/>
      <c r="F30" s="101"/>
      <c r="G30" s="139"/>
      <c r="H30" s="101"/>
      <c r="I30" s="120" t="s">
        <v>1209</v>
      </c>
      <c r="J30" s="138"/>
      <c r="K30" s="101"/>
      <c r="L30" s="101"/>
      <c r="M30" s="101"/>
    </row>
    <row r="31" spans="1:14" s="1" customFormat="1">
      <c r="A31" s="234" t="s">
        <v>2419</v>
      </c>
      <c r="B31" s="90" t="str">
        <f>VLOOKUP(A31,Fielddefinitions!A:B,2,FALSE)</f>
        <v>Net Content UOM</v>
      </c>
      <c r="C31" s="90" t="str">
        <f>VLOOKUP(A31,Fielddefinitions!A:R,18,FALSE)</f>
        <v>measurementUnitCode</v>
      </c>
      <c r="D31" s="90" t="str">
        <f>VLOOKUP(A31,Fielddefinitions!A:N,14,FALSE)</f>
        <v>No</v>
      </c>
      <c r="E31" s="101"/>
      <c r="F31" s="101"/>
      <c r="G31" s="139"/>
      <c r="H31" s="101"/>
      <c r="I31" s="120" t="s">
        <v>1209</v>
      </c>
      <c r="J31" s="138"/>
      <c r="K31" s="101"/>
      <c r="L31" s="101"/>
      <c r="M31" s="101"/>
    </row>
    <row r="32" spans="1:14" s="1" customFormat="1" ht="25.5">
      <c r="A32" s="234">
        <v>1048</v>
      </c>
      <c r="B32" s="90" t="str">
        <f>VLOOKUP(A32,Fielddefinitions!A:B,2,FALSE)</f>
        <v>Trade Item Date On Packaging Type Code</v>
      </c>
      <c r="C32" s="90" t="str">
        <f>VLOOKUP(A32,Fielddefinitions!A:R,18,FALSE)</f>
        <v>tradeItemDateOnPackagingTypeCode</v>
      </c>
      <c r="D32" s="90" t="str">
        <f>VLOOKUP(A32,Fielddefinitions!A:N,14,FALSE)</f>
        <v>No</v>
      </c>
      <c r="E32" s="90" t="s">
        <v>1418</v>
      </c>
      <c r="F32" s="90" t="s">
        <v>1751</v>
      </c>
      <c r="G32" s="90" t="s">
        <v>1758</v>
      </c>
      <c r="H32" s="90" t="s">
        <v>1759</v>
      </c>
      <c r="I32" s="120" t="s">
        <v>1540</v>
      </c>
      <c r="J32" s="120" t="s">
        <v>1063</v>
      </c>
      <c r="K32" s="99" t="s">
        <v>1907</v>
      </c>
    </row>
    <row r="33" spans="1:11" s="1" customFormat="1">
      <c r="A33" s="234">
        <v>1049</v>
      </c>
      <c r="B33" s="90" t="str">
        <f>VLOOKUP(A33,Fielddefinitions!A:B,2,FALSE)</f>
        <v>Contact Type Code</v>
      </c>
      <c r="C33" s="90" t="str">
        <f>VLOOKUP(A33,Fielddefinitions!A:R,18,FALSE)</f>
        <v>contactTypeCode</v>
      </c>
      <c r="D33" s="90" t="str">
        <f>VLOOKUP(A33,Fielddefinitions!A:N,14,FALSE)</f>
        <v>No</v>
      </c>
      <c r="E33" s="139" t="s">
        <v>1209</v>
      </c>
      <c r="F33" s="139" t="s">
        <v>1209</v>
      </c>
      <c r="G33" s="139" t="s">
        <v>1209</v>
      </c>
      <c r="H33" s="139" t="s">
        <v>1209</v>
      </c>
      <c r="I33" s="120" t="s">
        <v>1209</v>
      </c>
      <c r="J33" s="139" t="s">
        <v>1209</v>
      </c>
      <c r="K33" s="99"/>
    </row>
    <row r="34" spans="1:11" s="1" customFormat="1">
      <c r="A34" s="109" t="s">
        <v>1482</v>
      </c>
      <c r="B34" s="90" t="str">
        <f>VLOOKUP(A34,Fielddefinitions!A:B,2,FALSE)</f>
        <v>Communication Channel Code</v>
      </c>
      <c r="C34" s="90" t="str">
        <f>VLOOKUP(A34,Fielddefinitions!A:R,18,FALSE)</f>
        <v>communicationChannelCode</v>
      </c>
      <c r="D34" s="90" t="str">
        <f>VLOOKUP(A34,Fielddefinitions!A:N,14,FALSE)</f>
        <v>No</v>
      </c>
      <c r="E34" s="139" t="s">
        <v>1209</v>
      </c>
      <c r="F34" s="139" t="s">
        <v>1209</v>
      </c>
      <c r="G34" s="139" t="s">
        <v>1209</v>
      </c>
      <c r="H34" s="139" t="s">
        <v>1209</v>
      </c>
      <c r="I34" s="120" t="s">
        <v>1209</v>
      </c>
      <c r="J34" s="139" t="s">
        <v>1209</v>
      </c>
      <c r="K34" s="99"/>
    </row>
    <row r="35" spans="1:11" s="1" customFormat="1">
      <c r="A35" s="109" t="s">
        <v>1483</v>
      </c>
      <c r="B35" s="90" t="str">
        <f>VLOOKUP(A35,Fielddefinitions!A:B,2,FALSE)</f>
        <v>Communication Channel Link</v>
      </c>
      <c r="C35" s="90" t="str">
        <f>VLOOKUP(A35,Fielddefinitions!A:R,18,FALSE)</f>
        <v>communicationValue</v>
      </c>
      <c r="D35" s="90" t="str">
        <f>VLOOKUP(A35,Fielddefinitions!A:N,14,FALSE)</f>
        <v>No</v>
      </c>
      <c r="E35" s="139" t="s">
        <v>1209</v>
      </c>
      <c r="F35" s="139" t="s">
        <v>1209</v>
      </c>
      <c r="G35" s="139" t="s">
        <v>1209</v>
      </c>
      <c r="H35" s="139" t="s">
        <v>1209</v>
      </c>
      <c r="I35" s="120" t="s">
        <v>1209</v>
      </c>
      <c r="J35" s="139" t="s">
        <v>1209</v>
      </c>
      <c r="K35" s="99"/>
    </row>
    <row r="36" spans="1:11" s="1" customFormat="1" ht="51">
      <c r="A36" s="234">
        <v>1051</v>
      </c>
      <c r="B36" s="90" t="str">
        <f>VLOOKUP(A36,Fielddefinitions!A:B,2,FALSE)</f>
        <v>Does Trade Item Contain Latex</v>
      </c>
      <c r="C36" s="90" t="str">
        <f>VLOOKUP(A36,Fielddefinitions!A:R,18,FALSE)</f>
        <v>doesTradeItemContainLatex</v>
      </c>
      <c r="D36" s="90" t="str">
        <f>VLOOKUP(A36,Fielddefinitions!A:N,14,FALSE)</f>
        <v>No</v>
      </c>
      <c r="E36" s="90" t="s">
        <v>1422</v>
      </c>
      <c r="F36" s="90" t="s">
        <v>1750</v>
      </c>
      <c r="G36" s="90" t="s">
        <v>1641</v>
      </c>
      <c r="H36" s="90" t="s">
        <v>1724</v>
      </c>
      <c r="I36" s="120" t="s">
        <v>1544</v>
      </c>
      <c r="J36" s="120" t="s">
        <v>1723</v>
      </c>
      <c r="K36" s="99" t="s">
        <v>1907</v>
      </c>
    </row>
    <row r="37" spans="1:11" s="1" customFormat="1" ht="38.25">
      <c r="A37" s="234">
        <v>1054</v>
      </c>
      <c r="B37" s="90" t="str">
        <f>VLOOKUP(A37,Fielddefinitions!A:B,2,FALSE)</f>
        <v>MRI Compatibility Code</v>
      </c>
      <c r="C37" s="90" t="str">
        <f>VLOOKUP(A37,Fielddefinitions!A:R,18,FALSE)</f>
        <v>mRICompatibilityCode</v>
      </c>
      <c r="D37" s="90" t="str">
        <f>VLOOKUP(A37,Fielddefinitions!A:N,14,FALSE)</f>
        <v>No</v>
      </c>
      <c r="E37" s="90" t="s">
        <v>1725</v>
      </c>
      <c r="F37" s="139" t="s">
        <v>1209</v>
      </c>
      <c r="G37" s="90" t="s">
        <v>1283</v>
      </c>
      <c r="H37" s="90" t="s">
        <v>1726</v>
      </c>
      <c r="I37" s="120" t="s">
        <v>1544</v>
      </c>
      <c r="J37" s="120" t="s">
        <v>1066</v>
      </c>
      <c r="K37" s="99" t="s">
        <v>1907</v>
      </c>
    </row>
    <row r="38" spans="1:11" s="1" customFormat="1" ht="25.5">
      <c r="A38" s="234">
        <v>1058</v>
      </c>
      <c r="B38" s="90" t="str">
        <f>VLOOKUP(A38,Fielddefinitions!A:B,2,FALSE)</f>
        <v>Initial Manufacturer Sterilisation Code</v>
      </c>
      <c r="C38" s="90" t="str">
        <f>VLOOKUP(A38,Fielddefinitions!A:R,18,FALSE)</f>
        <v>initialManufacturerSterilisationCode</v>
      </c>
      <c r="D38" s="90" t="str">
        <f>VLOOKUP(A38,Fielddefinitions!A:N,14,FALSE)</f>
        <v>No</v>
      </c>
      <c r="E38" s="139" t="s">
        <v>1209</v>
      </c>
      <c r="F38" s="139" t="s">
        <v>1209</v>
      </c>
      <c r="G38" s="139" t="s">
        <v>1209</v>
      </c>
      <c r="H38" s="139" t="s">
        <v>1209</v>
      </c>
      <c r="I38" s="120" t="s">
        <v>1606</v>
      </c>
      <c r="J38" s="139" t="s">
        <v>1209</v>
      </c>
      <c r="K38" s="99" t="s">
        <v>1907</v>
      </c>
    </row>
    <row r="39" spans="1:11" s="1" customFormat="1" ht="102">
      <c r="A39" s="109" t="s">
        <v>1463</v>
      </c>
      <c r="B39" s="90" t="str">
        <f>VLOOKUP(A39,Fielddefinitions!A:B,2,FALSE)</f>
        <v>Initial Sterilisation Prior to Use Code</v>
      </c>
      <c r="C39" s="90" t="str">
        <f>VLOOKUP(A39,Fielddefinitions!A:R,18,FALSE)</f>
        <v>initialSterilisationPriorToUseCode</v>
      </c>
      <c r="D39" s="90" t="str">
        <f>VLOOKUP(A39,Fielddefinitions!A:N,14,FALSE)</f>
        <v>No</v>
      </c>
      <c r="E39" s="90" t="s">
        <v>1639</v>
      </c>
      <c r="F39" s="90" t="s">
        <v>1750</v>
      </c>
      <c r="G39" s="90" t="s">
        <v>1640</v>
      </c>
      <c r="H39" s="90" t="s">
        <v>1762</v>
      </c>
      <c r="I39" s="120" t="s">
        <v>1540</v>
      </c>
      <c r="J39" s="120" t="s">
        <v>1761</v>
      </c>
      <c r="K39" s="99" t="s">
        <v>1907</v>
      </c>
    </row>
    <row r="40" spans="1:11" s="1" customFormat="1" ht="76.5">
      <c r="A40" s="234">
        <v>1061</v>
      </c>
      <c r="B40" s="90" t="str">
        <f>VLOOKUP(A40,Fielddefinitions!A:B,2,FALSE)</f>
        <v>Manufacturer Declared Reusability Type Code</v>
      </c>
      <c r="C40" s="90" t="str">
        <f>VLOOKUP(A40,Fielddefinitions!A:R,18,FALSE)</f>
        <v>manufacturerDeclaredReusabilityTypeCode</v>
      </c>
      <c r="D40" s="90" t="str">
        <f>VLOOKUP(A40,Fielddefinitions!A:N,14,FALSE)</f>
        <v>No</v>
      </c>
      <c r="E40" s="90" t="s">
        <v>1638</v>
      </c>
      <c r="F40" s="90" t="s">
        <v>1750</v>
      </c>
      <c r="G40" s="90" t="s">
        <v>1286</v>
      </c>
      <c r="H40" s="90" t="s">
        <v>1760</v>
      </c>
      <c r="I40" s="120" t="s">
        <v>1544</v>
      </c>
      <c r="J40" s="120" t="s">
        <v>1069</v>
      </c>
      <c r="K40" s="99" t="s">
        <v>1907</v>
      </c>
    </row>
    <row r="41" spans="1:11" s="1" customFormat="1" ht="14.25" customHeight="1">
      <c r="A41" s="234">
        <v>1062</v>
      </c>
      <c r="B41" s="90" t="str">
        <f>VLOOKUP(A41,Fielddefinitions!A:B,2,FALSE)</f>
        <v>FDA Unit of use GTIN</v>
      </c>
      <c r="C41" s="90" t="str">
        <f>VLOOKUP(A41,Fielddefinitions!A:R,18,FALSE)</f>
        <v>fDAUnitOfUse</v>
      </c>
      <c r="D41" s="90" t="str">
        <f>VLOOKUP(A41,Fielddefinitions!A:N,14,FALSE)</f>
        <v>No</v>
      </c>
      <c r="E41" s="139" t="s">
        <v>1209</v>
      </c>
      <c r="F41" s="139" t="s">
        <v>1209</v>
      </c>
      <c r="G41" s="139" t="s">
        <v>1209</v>
      </c>
      <c r="H41" s="139" t="s">
        <v>1209</v>
      </c>
      <c r="I41" s="120" t="s">
        <v>1209</v>
      </c>
      <c r="J41" s="139" t="s">
        <v>1209</v>
      </c>
      <c r="K41" s="99"/>
    </row>
    <row r="42" spans="1:11" s="1" customFormat="1" ht="38.25">
      <c r="A42" s="234">
        <v>1067</v>
      </c>
      <c r="B42" s="90" t="str">
        <f>VLOOKUP(A42,Fielddefinitions!A:B,2,FALSE)</f>
        <v>Brand Owner GLN</v>
      </c>
      <c r="C42" s="90" t="str">
        <f>VLOOKUP(A42,Fielddefinitions!A:R,18,FALSE)</f>
        <v>gln</v>
      </c>
      <c r="D42" s="90" t="str">
        <f>VLOOKUP(A42,Fielddefinitions!A:N,14,FALSE)</f>
        <v>No</v>
      </c>
      <c r="E42" s="90" t="s">
        <v>1728</v>
      </c>
      <c r="F42" s="90">
        <v>13</v>
      </c>
      <c r="G42" s="90" t="s">
        <v>1631</v>
      </c>
      <c r="H42" s="90" t="s">
        <v>1777</v>
      </c>
      <c r="I42" s="120" t="s">
        <v>1544</v>
      </c>
      <c r="J42" s="245">
        <v>7332551883980</v>
      </c>
      <c r="K42" s="99" t="s">
        <v>1907</v>
      </c>
    </row>
    <row r="43" spans="1:11" s="1" customFormat="1" ht="44.25" customHeight="1">
      <c r="A43" s="234">
        <v>1068</v>
      </c>
      <c r="B43" s="90" t="str">
        <f>VLOOKUP(A43,Fielddefinitions!A:B,2,FALSE)</f>
        <v>Brand Owner Name</v>
      </c>
      <c r="C43" s="90" t="str">
        <f>VLOOKUP(A43,Fielddefinitions!A:R,18,FALSE)</f>
        <v>partyName</v>
      </c>
      <c r="D43" s="90" t="str">
        <f>VLOOKUP(A43,Fielddefinitions!A:N,14,FALSE)</f>
        <v>No</v>
      </c>
      <c r="E43" s="90" t="s">
        <v>1729</v>
      </c>
      <c r="F43" s="90">
        <v>70</v>
      </c>
      <c r="G43" s="90" t="s">
        <v>1632</v>
      </c>
      <c r="H43" s="90" t="s">
        <v>1734</v>
      </c>
      <c r="I43" s="120" t="s">
        <v>1544</v>
      </c>
      <c r="J43" s="120" t="s">
        <v>1730</v>
      </c>
      <c r="K43" s="99" t="s">
        <v>1907</v>
      </c>
    </row>
    <row r="44" spans="1:11" s="1" customFormat="1">
      <c r="A44" s="234">
        <v>2001</v>
      </c>
      <c r="B44" s="90" t="str">
        <f>VLOOKUP(A44,Fielddefinitions!A:B,2,FALSE)</f>
        <v>FDA GUDID Publish Date</v>
      </c>
      <c r="C44" s="90" t="str">
        <f>VLOOKUP(A44,Fielddefinitions!A:R,18,FALSE)</f>
        <v>udidFirstPublicationDateTime</v>
      </c>
      <c r="D44" s="90" t="str">
        <f>VLOOKUP(A44,Fielddefinitions!A:N,14,FALSE)</f>
        <v>No</v>
      </c>
      <c r="E44" s="139" t="s">
        <v>1209</v>
      </c>
      <c r="F44" s="139" t="s">
        <v>1209</v>
      </c>
      <c r="G44" s="139"/>
      <c r="H44" s="139" t="s">
        <v>1209</v>
      </c>
      <c r="I44" s="120" t="s">
        <v>1209</v>
      </c>
      <c r="J44" s="139" t="s">
        <v>1209</v>
      </c>
      <c r="K44" s="99"/>
    </row>
    <row r="45" spans="1:11" s="1" customFormat="1" ht="66.75" customHeight="1">
      <c r="A45" s="234">
        <v>2002</v>
      </c>
      <c r="B45" s="90" t="str">
        <f>VLOOKUP(A45,Fielddefinitions!A:B,2,FALSE)</f>
        <v>Additional Party Identification</v>
      </c>
      <c r="C45" s="90" t="str">
        <f>VLOOKUP(A45,Fielddefinitions!A:R,18,FALSE)</f>
        <v>additionalPartyIdentification</v>
      </c>
      <c r="D45" s="90" t="str">
        <f>VLOOKUP(A45,Fielddefinitions!A:N,14,FALSE)</f>
        <v>No</v>
      </c>
      <c r="E45" s="90" t="s">
        <v>1617</v>
      </c>
      <c r="F45" s="90">
        <v>35</v>
      </c>
      <c r="G45" s="90" t="s">
        <v>1617</v>
      </c>
      <c r="H45" s="90" t="s">
        <v>1779</v>
      </c>
      <c r="I45" s="120" t="s">
        <v>1540</v>
      </c>
      <c r="J45" s="120">
        <v>353954290</v>
      </c>
      <c r="K45" s="99" t="s">
        <v>1907</v>
      </c>
    </row>
    <row r="46" spans="1:11" s="1" customFormat="1" ht="25.5">
      <c r="A46" s="109" t="s">
        <v>1179</v>
      </c>
      <c r="B46" s="90" t="str">
        <f>VLOOKUP(A46,Fielddefinitions!A:B,2,FALSE)</f>
        <v>Additional Party Identification Code</v>
      </c>
      <c r="C46" s="90" t="str">
        <f>VLOOKUP(A46,Fielddefinitions!A:R,18,FALSE)</f>
        <v>additionalPartyIdentificationTypeCode</v>
      </c>
      <c r="D46" s="90" t="str">
        <f>VLOOKUP(A46,Fielddefinitions!A:N,14,FALSE)</f>
        <v>Yes</v>
      </c>
      <c r="E46" s="88" t="s">
        <v>1744</v>
      </c>
      <c r="F46" s="139" t="s">
        <v>1209</v>
      </c>
      <c r="G46" s="88" t="s">
        <v>1616</v>
      </c>
      <c r="H46" s="88" t="s">
        <v>1778</v>
      </c>
      <c r="I46" s="120" t="s">
        <v>1540</v>
      </c>
      <c r="J46" s="120" t="s">
        <v>1070</v>
      </c>
      <c r="K46" s="99" t="s">
        <v>1907</v>
      </c>
    </row>
    <row r="47" spans="1:11" s="1" customFormat="1" ht="25.5">
      <c r="A47" s="234">
        <v>2005</v>
      </c>
      <c r="B47" s="90" t="str">
        <f>VLOOKUP(A47,Fielddefinitions!A:B,2,FALSE)</f>
        <v>Is Trade Item Exempt from Direct Part Marking</v>
      </c>
      <c r="C47" s="90" t="str">
        <f>VLOOKUP(A47,Fielddefinitions!A:R,18,FALSE)</f>
        <v>isTradeItemExemptFromDirectPartMarking</v>
      </c>
      <c r="D47" s="90" t="str">
        <f>VLOOKUP(A47,Fielddefinitions!A:N,14,FALSE)</f>
        <v>No</v>
      </c>
      <c r="E47" s="139" t="s">
        <v>1209</v>
      </c>
      <c r="F47" s="139" t="s">
        <v>1209</v>
      </c>
      <c r="G47" s="139"/>
      <c r="H47" s="139" t="s">
        <v>1209</v>
      </c>
      <c r="I47" s="120" t="s">
        <v>1209</v>
      </c>
      <c r="J47" s="139" t="s">
        <v>1209</v>
      </c>
      <c r="K47" s="99"/>
    </row>
    <row r="48" spans="1:11" s="1" customFormat="1">
      <c r="A48" s="234">
        <v>2006</v>
      </c>
      <c r="B48" s="90" t="str">
        <f>VLOOKUP(A48,Fielddefinitions!A:B,2,FALSE)</f>
        <v>Direct Part Marking</v>
      </c>
      <c r="C48" s="90" t="str">
        <f>VLOOKUP(A48,Fielddefinitions!A:R,18,FALSE)</f>
        <v>directPartMarking</v>
      </c>
      <c r="D48" s="90" t="str">
        <f>VLOOKUP(A48,Fielddefinitions!A:N,14,FALSE)</f>
        <v>No</v>
      </c>
      <c r="E48" s="139" t="s">
        <v>1209</v>
      </c>
      <c r="F48" s="139" t="s">
        <v>1209</v>
      </c>
      <c r="G48" s="139"/>
      <c r="H48" s="139" t="s">
        <v>1209</v>
      </c>
      <c r="I48" s="120" t="s">
        <v>1209</v>
      </c>
      <c r="J48" s="139" t="s">
        <v>1209</v>
      </c>
      <c r="K48" s="99"/>
    </row>
    <row r="49" spans="1:11" s="1" customFormat="1" ht="25.5">
      <c r="A49" s="234">
        <v>2009</v>
      </c>
      <c r="B49" s="90" t="str">
        <f>VLOOKUP(A49,Fielddefinitions!A:B,2,FALSE)</f>
        <v>Exempt from FDA Pre Market Authorization</v>
      </c>
      <c r="C49" s="90" t="str">
        <f>VLOOKUP(A49,Fielddefinitions!A:R,18,FALSE)</f>
        <v>exemptFromFDAPreMarketAuthorization</v>
      </c>
      <c r="D49" s="90" t="str">
        <f>VLOOKUP(A49,Fielddefinitions!A:N,14,FALSE)</f>
        <v>No</v>
      </c>
      <c r="E49" s="139" t="s">
        <v>1209</v>
      </c>
      <c r="F49" s="139" t="s">
        <v>1209</v>
      </c>
      <c r="G49" s="139"/>
      <c r="H49" s="139" t="s">
        <v>1209</v>
      </c>
      <c r="I49" s="120" t="s">
        <v>1209</v>
      </c>
      <c r="J49" s="139" t="s">
        <v>1209</v>
      </c>
      <c r="K49" s="99"/>
    </row>
    <row r="50" spans="1:11" s="1" customFormat="1">
      <c r="A50" s="234">
        <v>2010</v>
      </c>
      <c r="B50" s="90" t="str">
        <f>VLOOKUP(A50,Fielddefinitions!A:B,2,FALSE)</f>
        <v>FDA Medical Device Listing</v>
      </c>
      <c r="C50" s="90" t="str">
        <f>VLOOKUP(A50,Fielddefinitions!A:R,18,FALSE)</f>
        <v>fDAMedicalDeviceListing</v>
      </c>
      <c r="D50" s="90" t="str">
        <f>VLOOKUP(A50,Fielddefinitions!A:N,14,FALSE)</f>
        <v>No</v>
      </c>
      <c r="E50" s="139" t="s">
        <v>1209</v>
      </c>
      <c r="F50" s="139" t="s">
        <v>1209</v>
      </c>
      <c r="G50" s="139"/>
      <c r="H50" s="139" t="s">
        <v>1209</v>
      </c>
      <c r="I50" s="120" t="s">
        <v>1209</v>
      </c>
      <c r="J50" s="139" t="s">
        <v>1209</v>
      </c>
      <c r="K50" s="99"/>
    </row>
    <row r="51" spans="1:11" s="1" customFormat="1" ht="25.5">
      <c r="A51" s="234">
        <v>2012</v>
      </c>
      <c r="B51" s="90" t="str">
        <f>VLOOKUP(A51,Fielddefinitions!A:B,2,FALSE)</f>
        <v>Donation Identification Number Marked</v>
      </c>
      <c r="C51" s="90" t="str">
        <f>VLOOKUP(A51,Fielddefinitions!A:R,18,FALSE)</f>
        <v>donationIdentificationNumberMarked</v>
      </c>
      <c r="D51" s="90" t="str">
        <f>VLOOKUP(A51,Fielddefinitions!A:N,14,FALSE)</f>
        <v>No</v>
      </c>
      <c r="E51" s="139" t="s">
        <v>1209</v>
      </c>
      <c r="F51" s="139" t="s">
        <v>1209</v>
      </c>
      <c r="G51" s="139"/>
      <c r="H51" s="139" t="s">
        <v>1209</v>
      </c>
      <c r="I51" s="120" t="s">
        <v>1209</v>
      </c>
      <c r="J51" s="139" t="s">
        <v>1209</v>
      </c>
      <c r="K51" s="99"/>
    </row>
    <row r="52" spans="1:11" s="1" customFormat="1" ht="25.5">
      <c r="A52" s="234">
        <v>2013</v>
      </c>
      <c r="B52" s="90" t="str">
        <f>VLOOKUP(A52,Fielddefinitions!A:B,2,FALSE)</f>
        <v>UDID Device Count</v>
      </c>
      <c r="C52" s="90" t="str">
        <f>VLOOKUP(A52,Fielddefinitions!A:R,18,FALSE)</f>
        <v>udidDeviceCount</v>
      </c>
      <c r="D52" s="90" t="str">
        <f>VLOOKUP(A52,Fielddefinitions!A:N,14,FALSE)</f>
        <v>No</v>
      </c>
      <c r="E52" s="139" t="s">
        <v>1209</v>
      </c>
      <c r="F52" s="139" t="s">
        <v>1209</v>
      </c>
      <c r="G52" s="139"/>
      <c r="H52" s="139" t="s">
        <v>1209</v>
      </c>
      <c r="I52" s="120" t="s">
        <v>1606</v>
      </c>
      <c r="J52" s="139" t="s">
        <v>1209</v>
      </c>
      <c r="K52" s="99" t="s">
        <v>1907</v>
      </c>
    </row>
    <row r="53" spans="1:11" s="1" customFormat="1">
      <c r="A53" s="234">
        <v>2028</v>
      </c>
      <c r="B53" s="90" t="str">
        <f>VLOOKUP(A53,Fielddefinitions!A:B,2,FALSE)</f>
        <v>DPM DI different from primary DI</v>
      </c>
      <c r="C53" s="90" t="str">
        <f>VLOOKUP(A53,Fielddefinitions!A:R,18,FALSE)</f>
        <v>N/A</v>
      </c>
      <c r="D53" s="88"/>
      <c r="E53" s="139" t="s">
        <v>1209</v>
      </c>
      <c r="F53" s="139" t="s">
        <v>1209</v>
      </c>
      <c r="G53" s="139" t="s">
        <v>1209</v>
      </c>
      <c r="H53" s="139" t="s">
        <v>1209</v>
      </c>
      <c r="I53" s="120" t="s">
        <v>1209</v>
      </c>
      <c r="J53" s="139" t="s">
        <v>1209</v>
      </c>
      <c r="K53" s="99"/>
    </row>
    <row r="54" spans="1:11" s="1" customFormat="1" ht="79.5" customHeight="1">
      <c r="A54" s="234">
        <v>2037</v>
      </c>
      <c r="B54" s="90" t="str">
        <f>VLOOKUP(A54,Fielddefinitions!A:B,2,FALSE)</f>
        <v>Additional Trade Item Classification System Code</v>
      </c>
      <c r="C54" s="90" t="str">
        <f>VLOOKUP(A54,Fielddefinitions!A:R,18,FALSE)</f>
        <v>additionalTradeItemClassificationSystemCode</v>
      </c>
      <c r="D54" s="90" t="str">
        <f>VLOOKUP(A54,Fielddefinitions!A:N,14,FALSE)</f>
        <v>No</v>
      </c>
      <c r="E54" s="90" t="s">
        <v>1539</v>
      </c>
      <c r="F54" s="90">
        <v>2</v>
      </c>
      <c r="G54" s="90" t="s">
        <v>1747</v>
      </c>
      <c r="H54" s="244" t="s">
        <v>1781</v>
      </c>
      <c r="I54" s="120" t="s">
        <v>1544</v>
      </c>
      <c r="J54" s="120">
        <v>42</v>
      </c>
      <c r="K54" s="99" t="s">
        <v>1907</v>
      </c>
    </row>
    <row r="55" spans="1:11" s="1" customFormat="1" ht="63.75">
      <c r="A55" s="109" t="s">
        <v>1554</v>
      </c>
      <c r="B55" s="90" t="str">
        <f>VLOOKUP(A55,Fielddefinitions!A:B,2,FALSE)</f>
        <v>Additional Trade Item Classification Code Value</v>
      </c>
      <c r="C55" s="90" t="str">
        <f>VLOOKUP(A55,Fielddefinitions!A:R,18,FALSE)</f>
        <v>additionalTradeItemClassificationCodeValue</v>
      </c>
      <c r="D55" s="90" t="str">
        <f>VLOOKUP(A55,Fielddefinitions!A:N,14,FALSE)</f>
        <v>No</v>
      </c>
      <c r="E55" s="90" t="s">
        <v>1542</v>
      </c>
      <c r="F55" s="90">
        <v>80</v>
      </c>
      <c r="G55" s="90" t="s">
        <v>1748</v>
      </c>
      <c r="H55" s="90" t="s">
        <v>1749</v>
      </c>
      <c r="I55" s="120" t="s">
        <v>1544</v>
      </c>
      <c r="J55" s="120">
        <v>42132205</v>
      </c>
      <c r="K55" s="99" t="s">
        <v>1907</v>
      </c>
    </row>
    <row r="56" spans="1:11" s="1" customFormat="1" ht="25.5">
      <c r="A56" s="109" t="s">
        <v>2224</v>
      </c>
      <c r="B56" s="90" t="str">
        <f>VLOOKUP(A56,Fielddefinitions!A:B,2,FALSE)</f>
        <v>Additional TradeItem Classification Version</v>
      </c>
      <c r="C56" s="90" t="str">
        <f>VLOOKUP(A56,Fielddefinitions!A:R,18,FALSE)</f>
        <v>AdditionalTradeItemClassificationVersion</v>
      </c>
      <c r="D56" s="90" t="str">
        <f>VLOOKUP(A56,Fielddefinitions!A:N,14,FALSE)</f>
        <v>No</v>
      </c>
      <c r="E56" s="90"/>
      <c r="F56" s="90"/>
      <c r="G56" s="90"/>
      <c r="H56" s="90"/>
      <c r="I56" s="120"/>
      <c r="J56" s="120"/>
      <c r="K56" s="99"/>
    </row>
    <row r="57" spans="1:11" ht="26.25" thickBot="1">
      <c r="A57" s="235">
        <v>2055</v>
      </c>
      <c r="B57" s="91" t="str">
        <f>VLOOKUP(A57,Fielddefinitions!A:B,2,FALSE)</f>
        <v>Child Trade Item Identification</v>
      </c>
      <c r="C57" s="91" t="str">
        <f>VLOOKUP(A57,Fielddefinitions!A:R,18,FALSE)</f>
        <v>ChildTradeItem/gtin</v>
      </c>
      <c r="D57" s="91" t="str">
        <f>VLOOKUP(A57,Fielddefinitions!A:N,14,FALSE)</f>
        <v>No</v>
      </c>
      <c r="E57" s="91" t="s">
        <v>1766</v>
      </c>
      <c r="F57" s="91">
        <v>14</v>
      </c>
      <c r="G57" s="91" t="s">
        <v>1767</v>
      </c>
      <c r="H57" s="91" t="s">
        <v>1768</v>
      </c>
      <c r="I57" s="91" t="s">
        <v>1769</v>
      </c>
      <c r="J57" s="269" t="s">
        <v>1774</v>
      </c>
      <c r="K57" s="269" t="s">
        <v>1907</v>
      </c>
    </row>
  </sheetData>
  <sheetProtection insertColumns="0" insertRows="0" deleteColumns="0" deleteRows="0" sort="0" autoFilter="0"/>
  <autoFilter ref="A4:I4" xr:uid="{00000000-0009-0000-0000-000007000000}"/>
  <pageMargins left="0.11811023622047245" right="0.11811023622047245" top="0.74803149606299213" bottom="0.74803149606299213" header="0.31496062992125984" footer="0.31496062992125984"/>
  <pageSetup paperSize="9" scale="4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defaultColWidth="0" defaultRowHeight="14.25"/>
  <cols>
    <col min="1" max="1" width="17.28515625" style="34" customWidth="1"/>
    <col min="2" max="2" width="68" style="184" bestFit="1" customWidth="1"/>
    <col min="3" max="3" width="12.140625" style="153" bestFit="1" customWidth="1"/>
    <col min="4" max="4" width="88.42578125" style="183" customWidth="1"/>
    <col min="5" max="5" width="56.85546875" style="65" customWidth="1"/>
    <col min="6" max="6" width="57.140625" style="65" bestFit="1" customWidth="1"/>
    <col min="7" max="7" width="9.140625" style="6" customWidth="1"/>
    <col min="8" max="16384" width="9.140625" style="6" hidden="1"/>
  </cols>
  <sheetData>
    <row r="1" spans="1:6" ht="16.5" thickTop="1" thickBot="1">
      <c r="A1" s="66" t="s">
        <v>6</v>
      </c>
      <c r="B1" s="169" t="s">
        <v>7</v>
      </c>
      <c r="C1" s="170" t="s">
        <v>8</v>
      </c>
      <c r="D1" s="171" t="s">
        <v>176</v>
      </c>
      <c r="E1" s="67"/>
      <c r="F1" s="67" t="s">
        <v>38</v>
      </c>
    </row>
    <row r="2" spans="1:6" ht="15" thickTop="1">
      <c r="A2" s="71">
        <v>10005844</v>
      </c>
      <c r="B2" s="172" t="s">
        <v>1125</v>
      </c>
      <c r="C2" s="173">
        <v>1</v>
      </c>
      <c r="D2" s="174" t="str">
        <f>+IF(A2&lt;&gt;A1,VLOOKUP(A2,Bricks!A:D,4,FALSE),"""")</f>
        <v>Medische Hulpmiddelen</v>
      </c>
      <c r="E2" s="64"/>
      <c r="F2" s="64" t="str">
        <f t="shared" ref="F2:F33" si="0">+A2&amp;B2</f>
        <v>100058441.001</v>
      </c>
    </row>
    <row r="3" spans="1:6">
      <c r="A3" s="71">
        <v>10005844</v>
      </c>
      <c r="B3" s="172" t="s">
        <v>1126</v>
      </c>
      <c r="C3" s="175">
        <v>1</v>
      </c>
      <c r="D3" s="176" t="str">
        <f>+IF(A3&lt;&gt;A2,VLOOKUP(A3,Bricks!A:D,4,FALSE),"""")</f>
        <v>"</v>
      </c>
      <c r="E3" s="64"/>
      <c r="F3" s="64" t="str">
        <f t="shared" si="0"/>
        <v>100058441.002</v>
      </c>
    </row>
    <row r="4" spans="1:6">
      <c r="A4" s="71">
        <v>10005844</v>
      </c>
      <c r="B4" s="172" t="s">
        <v>1127</v>
      </c>
      <c r="C4" s="175">
        <v>1</v>
      </c>
      <c r="D4" s="176" t="str">
        <f>+IF(A4&lt;&gt;A3,VLOOKUP(A4,Bricks!A:D,4,FALSE),"""")</f>
        <v>"</v>
      </c>
      <c r="E4" s="64"/>
      <c r="F4" s="64" t="str">
        <f t="shared" si="0"/>
        <v>100058441.003</v>
      </c>
    </row>
    <row r="5" spans="1:6">
      <c r="A5" s="71">
        <v>10005844</v>
      </c>
      <c r="B5" s="172" t="s">
        <v>1128</v>
      </c>
      <c r="C5" s="175">
        <v>1</v>
      </c>
      <c r="D5" s="176" t="str">
        <f>+IF(A5&lt;&gt;A4,VLOOKUP(A5,Bricks!A:D,4,FALSE),"""")</f>
        <v>"</v>
      </c>
      <c r="E5" s="64"/>
      <c r="F5" s="64" t="str">
        <f t="shared" si="0"/>
        <v>100058441.004</v>
      </c>
    </row>
    <row r="6" spans="1:6">
      <c r="A6" s="71">
        <v>10005844</v>
      </c>
      <c r="B6" s="177" t="s">
        <v>1129</v>
      </c>
      <c r="C6" s="175">
        <v>1</v>
      </c>
      <c r="D6" s="176" t="str">
        <f>+IF(A6&lt;&gt;A5,VLOOKUP(A6,Bricks!A:D,4,FALSE),"""")</f>
        <v>"</v>
      </c>
      <c r="E6" s="64"/>
      <c r="F6" s="64" t="str">
        <f t="shared" si="0"/>
        <v>100058441.005</v>
      </c>
    </row>
    <row r="7" spans="1:6">
      <c r="A7" s="71">
        <v>10005844</v>
      </c>
      <c r="B7" s="172" t="s">
        <v>1130</v>
      </c>
      <c r="C7" s="175">
        <v>1</v>
      </c>
      <c r="D7" s="176" t="str">
        <f>+IF(A7&lt;&gt;A6,VLOOKUP(A7,Bricks!A:D,4,FALSE),"""")</f>
        <v>"</v>
      </c>
      <c r="E7" s="64"/>
      <c r="F7" s="64" t="str">
        <f t="shared" si="0"/>
        <v>100058441.006</v>
      </c>
    </row>
    <row r="8" spans="1:6">
      <c r="A8" s="71">
        <v>10005844</v>
      </c>
      <c r="B8" s="172" t="s">
        <v>1131</v>
      </c>
      <c r="C8" s="175">
        <v>1</v>
      </c>
      <c r="D8" s="176" t="str">
        <f>+IF(A8&lt;&gt;A7,VLOOKUP(A8,Bricks!A:D,4,FALSE),"""")</f>
        <v>"</v>
      </c>
      <c r="E8" s="64"/>
      <c r="F8" s="64" t="str">
        <f t="shared" si="0"/>
        <v>100058441.007</v>
      </c>
    </row>
    <row r="9" spans="1:6">
      <c r="A9" s="71">
        <v>10005844</v>
      </c>
      <c r="B9" s="172" t="s">
        <v>1132</v>
      </c>
      <c r="C9" s="175">
        <v>1</v>
      </c>
      <c r="D9" s="176" t="str">
        <f>+IF(A9&lt;&gt;A8,VLOOKUP(A9,Bricks!A:D,4,FALSE),"""")</f>
        <v>"</v>
      </c>
      <c r="E9" s="64"/>
      <c r="F9" s="64" t="str">
        <f t="shared" si="0"/>
        <v>100058441.008</v>
      </c>
    </row>
    <row r="10" spans="1:6">
      <c r="A10" s="71">
        <v>10005844</v>
      </c>
      <c r="B10" s="172" t="s">
        <v>1133</v>
      </c>
      <c r="C10" s="175">
        <v>1</v>
      </c>
      <c r="D10" s="176" t="str">
        <f>+IF(A10&lt;&gt;A9,VLOOKUP(A10,Bricks!A:D,4,FALSE),"""")</f>
        <v>"</v>
      </c>
      <c r="E10" s="64"/>
      <c r="F10" s="64" t="str">
        <f t="shared" si="0"/>
        <v>100058441.009</v>
      </c>
    </row>
    <row r="11" spans="1:6">
      <c r="A11" s="71">
        <v>10005844</v>
      </c>
      <c r="B11" s="172" t="s">
        <v>1134</v>
      </c>
      <c r="C11" s="175">
        <v>1</v>
      </c>
      <c r="D11" s="176" t="str">
        <f>+IF(A11&lt;&gt;A10,VLOOKUP(A11,Bricks!A:D,4,FALSE),"""")</f>
        <v>"</v>
      </c>
      <c r="E11" s="64"/>
      <c r="F11" s="64" t="str">
        <f t="shared" si="0"/>
        <v>100058441.010</v>
      </c>
    </row>
    <row r="12" spans="1:6">
      <c r="A12" s="71">
        <v>10005844</v>
      </c>
      <c r="B12" s="172" t="s">
        <v>1135</v>
      </c>
      <c r="C12" s="175">
        <v>1</v>
      </c>
      <c r="D12" s="176" t="str">
        <f>+IF(A12&lt;&gt;A11,VLOOKUP(A12,Bricks!A:D,4,FALSE),"""")</f>
        <v>"</v>
      </c>
      <c r="E12" s="64"/>
      <c r="F12" s="64" t="str">
        <f t="shared" si="0"/>
        <v>100058441.011</v>
      </c>
    </row>
    <row r="13" spans="1:6">
      <c r="A13" s="71">
        <v>10005844</v>
      </c>
      <c r="B13" s="172" t="s">
        <v>1136</v>
      </c>
      <c r="C13" s="175">
        <v>1</v>
      </c>
      <c r="D13" s="176" t="str">
        <f>+IF(A13&lt;&gt;A12,VLOOKUP(A13,Bricks!A:D,4,FALSE),"""")</f>
        <v>"</v>
      </c>
      <c r="E13" s="64"/>
      <c r="F13" s="64" t="str">
        <f t="shared" si="0"/>
        <v>100058441.012</v>
      </c>
    </row>
    <row r="14" spans="1:6">
      <c r="A14" s="71">
        <v>10005844</v>
      </c>
      <c r="B14" s="172" t="s">
        <v>1137</v>
      </c>
      <c r="C14" s="175">
        <v>1</v>
      </c>
      <c r="D14" s="176" t="str">
        <f>+IF(A14&lt;&gt;A13,VLOOKUP(A14,Bricks!A:D,4,FALSE),"""")</f>
        <v>"</v>
      </c>
      <c r="E14" s="64"/>
      <c r="F14" s="64" t="str">
        <f t="shared" si="0"/>
        <v>100058441.013</v>
      </c>
    </row>
    <row r="15" spans="1:6">
      <c r="A15" s="71">
        <v>10005844</v>
      </c>
      <c r="B15" s="172" t="s">
        <v>1138</v>
      </c>
      <c r="C15" s="175">
        <v>1</v>
      </c>
      <c r="D15" s="176" t="str">
        <f>+IF(A15&lt;&gt;A14,VLOOKUP(A15,Bricks!A:D,4,FALSE),"""")</f>
        <v>"</v>
      </c>
      <c r="E15" s="64"/>
      <c r="F15" s="64" t="str">
        <f t="shared" si="0"/>
        <v>100058441.014</v>
      </c>
    </row>
    <row r="16" spans="1:6">
      <c r="A16" s="71">
        <v>10005844</v>
      </c>
      <c r="B16" s="172" t="s">
        <v>1139</v>
      </c>
      <c r="C16" s="175">
        <v>1</v>
      </c>
      <c r="D16" s="176" t="str">
        <f>+IF(A16&lt;&gt;A15,VLOOKUP(A16,Bricks!A:D,4,FALSE),"""")</f>
        <v>"</v>
      </c>
      <c r="E16" s="64"/>
      <c r="F16" s="64" t="str">
        <f t="shared" si="0"/>
        <v>100058441.015</v>
      </c>
    </row>
    <row r="17" spans="1:6">
      <c r="A17" s="71">
        <v>10005844</v>
      </c>
      <c r="B17" s="172" t="s">
        <v>1140</v>
      </c>
      <c r="C17" s="175">
        <v>1</v>
      </c>
      <c r="D17" s="176" t="str">
        <f>+IF(A17&lt;&gt;A16,VLOOKUP(A17,Bricks!A:D,4,FALSE),"""")</f>
        <v>"</v>
      </c>
      <c r="E17" s="64"/>
      <c r="F17" s="64" t="str">
        <f t="shared" si="0"/>
        <v>100058441.016</v>
      </c>
    </row>
    <row r="18" spans="1:6">
      <c r="A18" s="71">
        <v>10005844</v>
      </c>
      <c r="B18" s="178" t="s">
        <v>1141</v>
      </c>
      <c r="C18" s="175">
        <v>1</v>
      </c>
      <c r="D18" s="176" t="str">
        <f>+IF(A18&lt;&gt;A17,VLOOKUP(A18,Bricks!A:D,4,FALSE),"""")</f>
        <v>"</v>
      </c>
      <c r="E18" s="64"/>
      <c r="F18" s="64" t="str">
        <f t="shared" si="0"/>
        <v>100058441.017</v>
      </c>
    </row>
    <row r="19" spans="1:6">
      <c r="A19" s="71">
        <v>10005844</v>
      </c>
      <c r="B19" s="172" t="s">
        <v>1142</v>
      </c>
      <c r="C19" s="175">
        <v>1</v>
      </c>
      <c r="D19" s="176" t="str">
        <f>+IF(A19&lt;&gt;A18,VLOOKUP(A19,Bricks!A:D,4,FALSE),"""")</f>
        <v>"</v>
      </c>
      <c r="E19" s="64"/>
      <c r="F19" s="64" t="str">
        <f t="shared" si="0"/>
        <v>100058441.018</v>
      </c>
    </row>
    <row r="20" spans="1:6">
      <c r="A20" s="71">
        <v>10005844</v>
      </c>
      <c r="B20" s="178" t="s">
        <v>1275</v>
      </c>
      <c r="C20" s="175">
        <v>1</v>
      </c>
      <c r="D20" s="176" t="str">
        <f>+IF(A20&lt;&gt;A19,VLOOKUP(A20,Bricks!A:D,4,FALSE),"""")</f>
        <v>"</v>
      </c>
      <c r="E20" s="64"/>
      <c r="F20" s="64" t="str">
        <f t="shared" si="0"/>
        <v>100058441.019</v>
      </c>
    </row>
    <row r="21" spans="1:6">
      <c r="A21" s="71">
        <v>10005844</v>
      </c>
      <c r="B21" s="179" t="s">
        <v>1143</v>
      </c>
      <c r="C21" s="175">
        <v>1</v>
      </c>
      <c r="D21" s="176" t="str">
        <f>+IF(A21&lt;&gt;A20,VLOOKUP(A21,Bricks!A:D,4,FALSE),"""")</f>
        <v>"</v>
      </c>
      <c r="E21" s="64"/>
      <c r="F21" s="64" t="str">
        <f t="shared" si="0"/>
        <v>100058441.021</v>
      </c>
    </row>
    <row r="22" spans="1:6">
      <c r="A22" s="71">
        <v>10005844</v>
      </c>
      <c r="B22" s="179" t="s">
        <v>1144</v>
      </c>
      <c r="C22" s="175">
        <v>1</v>
      </c>
      <c r="D22" s="176" t="str">
        <f>+IF(A22&lt;&gt;A21,VLOOKUP(A22,Bricks!A:D,4,FALSE),"""")</f>
        <v>"</v>
      </c>
      <c r="E22" s="64"/>
      <c r="F22" s="64" t="str">
        <f t="shared" si="0"/>
        <v>100058441.022</v>
      </c>
    </row>
    <row r="23" spans="1:6">
      <c r="A23" s="71">
        <v>10005844</v>
      </c>
      <c r="B23" s="177" t="s">
        <v>1145</v>
      </c>
      <c r="C23" s="175">
        <v>1</v>
      </c>
      <c r="D23" s="176" t="str">
        <f>+IF(A23&lt;&gt;A22,VLOOKUP(A23,Bricks!A:D,4,FALSE),"""")</f>
        <v>"</v>
      </c>
      <c r="E23" s="64"/>
      <c r="F23" s="64" t="str">
        <f t="shared" si="0"/>
        <v>100058441.023</v>
      </c>
    </row>
    <row r="24" spans="1:6">
      <c r="A24" s="71">
        <v>10005844</v>
      </c>
      <c r="B24" s="179" t="s">
        <v>1146</v>
      </c>
      <c r="C24" s="175">
        <v>1</v>
      </c>
      <c r="D24" s="176" t="str">
        <f>+IF(A24&lt;&gt;A23,VLOOKUP(A24,Bricks!A:D,4,FALSE),"""")</f>
        <v>"</v>
      </c>
      <c r="E24" s="64"/>
      <c r="F24" s="64" t="str">
        <f t="shared" si="0"/>
        <v>100058441.024</v>
      </c>
    </row>
    <row r="25" spans="1:6">
      <c r="A25" s="71">
        <v>10005844</v>
      </c>
      <c r="B25" s="172" t="s">
        <v>1148</v>
      </c>
      <c r="C25" s="175">
        <v>1</v>
      </c>
      <c r="D25" s="176" t="str">
        <f>+IF(A25&lt;&gt;A24,VLOOKUP(A25,Bricks!A:D,4,FALSE),"""")</f>
        <v>"</v>
      </c>
      <c r="E25" s="64"/>
      <c r="F25" s="64" t="str">
        <f t="shared" si="0"/>
        <v>100058441.025</v>
      </c>
    </row>
    <row r="26" spans="1:6">
      <c r="A26" s="71">
        <v>10005844</v>
      </c>
      <c r="B26" s="172" t="s">
        <v>1149</v>
      </c>
      <c r="C26" s="175">
        <v>1</v>
      </c>
      <c r="D26" s="176" t="str">
        <f>+IF(A26&lt;&gt;A25,VLOOKUP(A26,Bricks!A:D,4,FALSE),"""")</f>
        <v>"</v>
      </c>
      <c r="E26" s="64"/>
      <c r="F26" s="64" t="str">
        <f t="shared" si="0"/>
        <v>100058441.031</v>
      </c>
    </row>
    <row r="27" spans="1:6">
      <c r="A27" s="71">
        <v>10005844</v>
      </c>
      <c r="B27" s="172" t="s">
        <v>1150</v>
      </c>
      <c r="C27" s="175">
        <v>1</v>
      </c>
      <c r="D27" s="176" t="str">
        <f>+IF(A27&lt;&gt;A26,VLOOKUP(A27,Bricks!A:D,4,FALSE),"""")</f>
        <v>"</v>
      </c>
      <c r="E27" s="64"/>
      <c r="F27" s="64" t="str">
        <f t="shared" si="0"/>
        <v>100058441.032</v>
      </c>
    </row>
    <row r="28" spans="1:6">
      <c r="A28" s="71">
        <v>10005844</v>
      </c>
      <c r="B28" s="172" t="s">
        <v>1151</v>
      </c>
      <c r="C28" s="175">
        <v>1</v>
      </c>
      <c r="D28" s="176" t="str">
        <f>+IF(A28&lt;&gt;A27,VLOOKUP(A28,Bricks!A:D,4,FALSE),"""")</f>
        <v>"</v>
      </c>
      <c r="E28" s="64"/>
      <c r="F28" s="64" t="str">
        <f t="shared" si="0"/>
        <v>100058441.033</v>
      </c>
    </row>
    <row r="29" spans="1:6">
      <c r="A29" s="71">
        <v>10005844</v>
      </c>
      <c r="B29" s="177" t="s">
        <v>1152</v>
      </c>
      <c r="C29" s="175">
        <v>1</v>
      </c>
      <c r="D29" s="176" t="str">
        <f>+IF(A29&lt;&gt;A28,VLOOKUP(A29,Bricks!A:D,4,FALSE),"""")</f>
        <v>"</v>
      </c>
      <c r="E29" s="64"/>
      <c r="F29" s="64" t="str">
        <f t="shared" si="0"/>
        <v>100058441.034</v>
      </c>
    </row>
    <row r="30" spans="1:6">
      <c r="A30" s="71">
        <v>10005844</v>
      </c>
      <c r="B30" s="177" t="s">
        <v>1153</v>
      </c>
      <c r="C30" s="175">
        <v>1</v>
      </c>
      <c r="D30" s="176" t="str">
        <f>+IF(A30&lt;&gt;A29,VLOOKUP(A30,Bricks!A:D,4,FALSE),"""")</f>
        <v>"</v>
      </c>
      <c r="E30" s="64"/>
      <c r="F30" s="64" t="str">
        <f t="shared" si="0"/>
        <v>100058441.035</v>
      </c>
    </row>
    <row r="31" spans="1:6">
      <c r="A31" s="71">
        <v>10005844</v>
      </c>
      <c r="B31" s="177" t="s">
        <v>1154</v>
      </c>
      <c r="C31" s="175">
        <v>1</v>
      </c>
      <c r="D31" s="176" t="str">
        <f>+IF(A31&lt;&gt;A30,VLOOKUP(A31,Bricks!A:D,4,FALSE),"""")</f>
        <v>"</v>
      </c>
      <c r="E31" s="64"/>
      <c r="F31" s="64" t="str">
        <f t="shared" si="0"/>
        <v>100058441.036</v>
      </c>
    </row>
    <row r="32" spans="1:6">
      <c r="A32" s="71">
        <v>10005844</v>
      </c>
      <c r="B32" s="177" t="s">
        <v>1155</v>
      </c>
      <c r="C32" s="175">
        <v>1</v>
      </c>
      <c r="D32" s="176" t="str">
        <f>+IF(A32&lt;&gt;A31,VLOOKUP(A32,Bricks!A:D,4,FALSE),"""")</f>
        <v>"</v>
      </c>
      <c r="E32" s="64"/>
      <c r="F32" s="64" t="str">
        <f t="shared" si="0"/>
        <v>100058441.037</v>
      </c>
    </row>
    <row r="33" spans="1:6">
      <c r="A33" s="71">
        <v>10005844</v>
      </c>
      <c r="B33" s="177" t="s">
        <v>1156</v>
      </c>
      <c r="C33" s="175">
        <v>1</v>
      </c>
      <c r="D33" s="176" t="str">
        <f>+IF(A33&lt;&gt;A32,VLOOKUP(A33,Bricks!A:D,4,FALSE),"""")</f>
        <v>"</v>
      </c>
      <c r="E33" s="64"/>
      <c r="F33" s="64" t="str">
        <f t="shared" si="0"/>
        <v>100058441.038</v>
      </c>
    </row>
    <row r="34" spans="1:6">
      <c r="A34" s="71">
        <v>10005844</v>
      </c>
      <c r="B34" s="172" t="s">
        <v>1157</v>
      </c>
      <c r="C34" s="175">
        <v>1</v>
      </c>
      <c r="D34" s="176" t="str">
        <f>+IF(A34&lt;&gt;A33,VLOOKUP(A34,Bricks!A:D,4,FALSE),"""")</f>
        <v>"</v>
      </c>
      <c r="E34" s="64"/>
      <c r="F34" s="64" t="str">
        <f t="shared" ref="F34:F65" si="1">+A34&amp;B34</f>
        <v>100058441.039</v>
      </c>
    </row>
    <row r="35" spans="1:6">
      <c r="A35" s="71">
        <v>10005844</v>
      </c>
      <c r="B35" s="172" t="s">
        <v>1158</v>
      </c>
      <c r="C35" s="175">
        <v>1</v>
      </c>
      <c r="D35" s="176" t="str">
        <f>+IF(A35&lt;&gt;A34,VLOOKUP(A35,Bricks!A:D,4,FALSE),"""")</f>
        <v>"</v>
      </c>
      <c r="E35" s="64"/>
      <c r="F35" s="64" t="str">
        <f t="shared" si="1"/>
        <v>100058441.041</v>
      </c>
    </row>
    <row r="36" spans="1:6">
      <c r="A36" s="71">
        <v>10005844</v>
      </c>
      <c r="B36" s="172" t="s">
        <v>1159</v>
      </c>
      <c r="C36" s="175">
        <v>1</v>
      </c>
      <c r="D36" s="176" t="str">
        <f>+IF(A36&lt;&gt;A35,VLOOKUP(A36,Bricks!A:D,4,FALSE),"""")</f>
        <v>"</v>
      </c>
      <c r="E36" s="64"/>
      <c r="F36" s="64" t="str">
        <f t="shared" si="1"/>
        <v>100058441.042</v>
      </c>
    </row>
    <row r="37" spans="1:6">
      <c r="A37" s="71">
        <v>10005844</v>
      </c>
      <c r="B37" s="172" t="s">
        <v>1160</v>
      </c>
      <c r="C37" s="175">
        <v>1</v>
      </c>
      <c r="D37" s="176" t="str">
        <f>+IF(A37&lt;&gt;A36,VLOOKUP(A37,Bricks!A:D,4,FALSE),"""")</f>
        <v>"</v>
      </c>
      <c r="E37" s="64"/>
      <c r="F37" s="64" t="str">
        <f t="shared" si="1"/>
        <v>100058441.043</v>
      </c>
    </row>
    <row r="38" spans="1:6">
      <c r="A38" s="71">
        <v>10005844</v>
      </c>
      <c r="B38" s="172" t="s">
        <v>1161</v>
      </c>
      <c r="C38" s="175">
        <v>1</v>
      </c>
      <c r="D38" s="176" t="str">
        <f>+IF(A38&lt;&gt;A37,VLOOKUP(A38,Bricks!A:D,4,FALSE),"""")</f>
        <v>"</v>
      </c>
      <c r="E38" s="64"/>
      <c r="F38" s="64" t="str">
        <f t="shared" si="1"/>
        <v>100058441.044</v>
      </c>
    </row>
    <row r="39" spans="1:6">
      <c r="A39" s="71">
        <v>10005844</v>
      </c>
      <c r="B39" s="172" t="s">
        <v>1162</v>
      </c>
      <c r="C39" s="175">
        <v>1</v>
      </c>
      <c r="D39" s="176" t="str">
        <f>+IF(A39&lt;&gt;A38,VLOOKUP(A39,Bricks!A:D,4,FALSE),"""")</f>
        <v>"</v>
      </c>
      <c r="E39" s="64"/>
      <c r="F39" s="64" t="str">
        <f t="shared" si="1"/>
        <v>100058441.045</v>
      </c>
    </row>
    <row r="40" spans="1:6">
      <c r="A40" s="71">
        <v>10005844</v>
      </c>
      <c r="B40" s="172" t="s">
        <v>1163</v>
      </c>
      <c r="C40" s="175">
        <v>1</v>
      </c>
      <c r="D40" s="176" t="str">
        <f>+IF(A40&lt;&gt;A39,VLOOKUP(A40,Bricks!A:D,4,FALSE),"""")</f>
        <v>"</v>
      </c>
      <c r="E40" s="64"/>
      <c r="F40" s="64" t="str">
        <f t="shared" si="1"/>
        <v>100058441.046</v>
      </c>
    </row>
    <row r="41" spans="1:6">
      <c r="A41" s="71">
        <v>10005844</v>
      </c>
      <c r="B41" s="172" t="s">
        <v>1164</v>
      </c>
      <c r="C41" s="175">
        <v>1</v>
      </c>
      <c r="D41" s="176" t="str">
        <f>+IF(A41&lt;&gt;A40,VLOOKUP(A41,Bricks!A:D,4,FALSE),"""")</f>
        <v>"</v>
      </c>
      <c r="E41" s="64"/>
      <c r="F41" s="64" t="str">
        <f t="shared" si="1"/>
        <v>100058441.047</v>
      </c>
    </row>
    <row r="42" spans="1:6">
      <c r="A42" s="71">
        <v>10005844</v>
      </c>
      <c r="B42" s="172" t="s">
        <v>1165</v>
      </c>
      <c r="C42" s="175">
        <v>1</v>
      </c>
      <c r="D42" s="176" t="str">
        <f>+IF(A42&lt;&gt;A41,VLOOKUP(A42,Bricks!A:D,4,FALSE),"""")</f>
        <v>"</v>
      </c>
      <c r="E42" s="64"/>
      <c r="F42" s="64" t="str">
        <f t="shared" si="1"/>
        <v>100058441.051</v>
      </c>
    </row>
    <row r="43" spans="1:6">
      <c r="A43" s="71">
        <v>10005844</v>
      </c>
      <c r="B43" s="172" t="s">
        <v>1166</v>
      </c>
      <c r="C43" s="175">
        <v>1</v>
      </c>
      <c r="D43" s="176" t="str">
        <f>+IF(A43&lt;&gt;A42,VLOOKUP(A43,Bricks!A:D,4,FALSE),"""")</f>
        <v>"</v>
      </c>
      <c r="E43" s="64"/>
      <c r="F43" s="64" t="str">
        <f t="shared" si="1"/>
        <v>100058441.052</v>
      </c>
    </row>
    <row r="44" spans="1:6">
      <c r="A44" s="71">
        <v>10005844</v>
      </c>
      <c r="B44" s="172" t="s">
        <v>1167</v>
      </c>
      <c r="C44" s="175">
        <v>1</v>
      </c>
      <c r="D44" s="176" t="str">
        <f>+IF(A44&lt;&gt;A43,VLOOKUP(A44,Bricks!A:D,4,FALSE),"""")</f>
        <v>"</v>
      </c>
      <c r="E44" s="64"/>
      <c r="F44" s="64" t="str">
        <f t="shared" si="1"/>
        <v>100058441.053</v>
      </c>
    </row>
    <row r="45" spans="1:6">
      <c r="A45" s="71">
        <v>10005844</v>
      </c>
      <c r="B45" s="172" t="s">
        <v>1168</v>
      </c>
      <c r="C45" s="175">
        <v>1</v>
      </c>
      <c r="D45" s="176" t="str">
        <f>+IF(A45&lt;&gt;A44,VLOOKUP(A45,Bricks!A:D,4,FALSE),"""")</f>
        <v>"</v>
      </c>
      <c r="E45" s="64"/>
      <c r="F45" s="64" t="str">
        <f t="shared" si="1"/>
        <v>100058441.054</v>
      </c>
    </row>
    <row r="46" spans="1:6">
      <c r="A46" s="71">
        <v>10005844</v>
      </c>
      <c r="B46" s="172" t="s">
        <v>1169</v>
      </c>
      <c r="C46" s="175">
        <v>1</v>
      </c>
      <c r="D46" s="176" t="str">
        <f>+IF(A46&lt;&gt;A45,VLOOKUP(A46,Bricks!A:D,4,FALSE),"""")</f>
        <v>"</v>
      </c>
      <c r="E46" s="64"/>
      <c r="F46" s="64" t="str">
        <f t="shared" si="1"/>
        <v>100058441.055</v>
      </c>
    </row>
    <row r="47" spans="1:6">
      <c r="A47" s="71">
        <v>10005844</v>
      </c>
      <c r="B47" s="172" t="s">
        <v>1170</v>
      </c>
      <c r="C47" s="175">
        <v>1</v>
      </c>
      <c r="D47" s="176" t="str">
        <f>+IF(A47&lt;&gt;A46,VLOOKUP(A47,Bricks!A:D,4,FALSE),"""")</f>
        <v>"</v>
      </c>
      <c r="E47" s="64"/>
      <c r="F47" s="64" t="str">
        <f t="shared" si="1"/>
        <v>100058441.056</v>
      </c>
    </row>
    <row r="48" spans="1:6">
      <c r="A48" s="71">
        <v>10005844</v>
      </c>
      <c r="B48" s="172" t="s">
        <v>1171</v>
      </c>
      <c r="C48" s="175">
        <v>1</v>
      </c>
      <c r="D48" s="176" t="str">
        <f>+IF(A48&lt;&gt;A47,VLOOKUP(A48,Bricks!A:D,4,FALSE),"""")</f>
        <v>"</v>
      </c>
      <c r="E48" s="64"/>
      <c r="F48" s="64" t="str">
        <f t="shared" si="1"/>
        <v>100058441.057</v>
      </c>
    </row>
    <row r="49" spans="1:6">
      <c r="A49" s="71">
        <v>10005844</v>
      </c>
      <c r="B49" s="172" t="s">
        <v>1172</v>
      </c>
      <c r="C49" s="175">
        <v>1</v>
      </c>
      <c r="D49" s="176" t="str">
        <f>+IF(A49&lt;&gt;A48,VLOOKUP(A49,Bricks!A:D,4,FALSE),"""")</f>
        <v>"</v>
      </c>
      <c r="E49" s="64"/>
      <c r="F49" s="64" t="str">
        <f t="shared" si="1"/>
        <v>100058441.058</v>
      </c>
    </row>
    <row r="50" spans="1:6">
      <c r="A50" s="71">
        <v>10005844</v>
      </c>
      <c r="B50" s="172" t="s">
        <v>1173</v>
      </c>
      <c r="C50" s="175">
        <v>1</v>
      </c>
      <c r="D50" s="176" t="str">
        <f>+IF(A50&lt;&gt;A49,VLOOKUP(A50,Bricks!A:D,4,FALSE),"""")</f>
        <v>"</v>
      </c>
      <c r="E50" s="64"/>
      <c r="F50" s="64" t="str">
        <f t="shared" si="1"/>
        <v>100058441.059</v>
      </c>
    </row>
    <row r="51" spans="1:6">
      <c r="A51" s="71">
        <v>10005844</v>
      </c>
      <c r="B51" s="172" t="s">
        <v>1174</v>
      </c>
      <c r="C51" s="175">
        <v>1</v>
      </c>
      <c r="D51" s="176" t="str">
        <f>+IF(A51&lt;&gt;A50,VLOOKUP(A51,Bricks!A:D,4,FALSE),"""")</f>
        <v>"</v>
      </c>
      <c r="E51" s="64"/>
      <c r="F51" s="64" t="str">
        <f t="shared" si="1"/>
        <v>100058441.060</v>
      </c>
    </row>
    <row r="52" spans="1:6">
      <c r="A52" s="71">
        <v>10005844</v>
      </c>
      <c r="B52" s="172" t="s">
        <v>1175</v>
      </c>
      <c r="C52" s="175">
        <v>1</v>
      </c>
      <c r="D52" s="176" t="str">
        <f>+IF(A52&lt;&gt;A51,VLOOKUP(A52,Bricks!A:D,4,FALSE),"""")</f>
        <v>"</v>
      </c>
      <c r="E52" s="64"/>
      <c r="F52" s="64" t="str">
        <f t="shared" si="1"/>
        <v>100058441.061</v>
      </c>
    </row>
    <row r="53" spans="1:6">
      <c r="A53" s="71">
        <v>10005844</v>
      </c>
      <c r="B53" s="172" t="s">
        <v>1176</v>
      </c>
      <c r="C53" s="175">
        <v>1</v>
      </c>
      <c r="D53" s="176" t="str">
        <f>+IF(A53&lt;&gt;A52,VLOOKUP(A53,Bricks!A:D,4,FALSE),"""")</f>
        <v>"</v>
      </c>
      <c r="E53" s="64"/>
      <c r="F53" s="64" t="str">
        <f t="shared" si="1"/>
        <v>100058441.062</v>
      </c>
    </row>
    <row r="54" spans="1:6">
      <c r="A54" s="71">
        <v>10005844</v>
      </c>
      <c r="B54" s="172" t="s">
        <v>1444</v>
      </c>
      <c r="C54" s="175">
        <v>1</v>
      </c>
      <c r="D54" s="176" t="str">
        <f>+IF(A54&lt;&gt;A53,VLOOKUP(A54,Bricks!A:D,4,FALSE),"""")</f>
        <v>"</v>
      </c>
      <c r="E54" s="64"/>
      <c r="F54" s="64" t="str">
        <f t="shared" si="1"/>
        <v>100058441.063</v>
      </c>
    </row>
    <row r="55" spans="1:6">
      <c r="A55" s="71">
        <v>10005844</v>
      </c>
      <c r="B55" s="172" t="s">
        <v>1445</v>
      </c>
      <c r="C55" s="175">
        <v>1</v>
      </c>
      <c r="D55" s="176" t="str">
        <f>+IF(A55&lt;&gt;A54,VLOOKUP(A55,Bricks!A:D,4,FALSE),"""")</f>
        <v>"</v>
      </c>
      <c r="E55" s="64"/>
      <c r="F55" s="64" t="str">
        <f t="shared" si="1"/>
        <v>100058441.064</v>
      </c>
    </row>
    <row r="56" spans="1:6">
      <c r="A56" s="71">
        <v>10005844</v>
      </c>
      <c r="B56" s="172" t="s">
        <v>1446</v>
      </c>
      <c r="C56" s="175">
        <v>1</v>
      </c>
      <c r="D56" s="176" t="str">
        <f>+IF(A56&lt;&gt;A55,VLOOKUP(A56,Bricks!A:D,4,FALSE),"""")</f>
        <v>"</v>
      </c>
      <c r="E56" s="64"/>
      <c r="F56" s="64" t="str">
        <f t="shared" si="1"/>
        <v>100058441.065</v>
      </c>
    </row>
    <row r="57" spans="1:6">
      <c r="A57" s="71">
        <v>10005844</v>
      </c>
      <c r="B57" s="172" t="s">
        <v>1447</v>
      </c>
      <c r="C57" s="175">
        <v>1</v>
      </c>
      <c r="D57" s="176" t="str">
        <f>+IF(A57&lt;&gt;A56,VLOOKUP(A57,Bricks!A:D,4,FALSE),"""")</f>
        <v>"</v>
      </c>
      <c r="E57" s="64"/>
      <c r="F57" s="64" t="str">
        <f t="shared" si="1"/>
        <v>100058441.066</v>
      </c>
    </row>
    <row r="58" spans="1:6">
      <c r="A58" s="71">
        <v>10005844</v>
      </c>
      <c r="B58" s="172" t="s">
        <v>1448</v>
      </c>
      <c r="C58" s="175">
        <v>1</v>
      </c>
      <c r="D58" s="176" t="str">
        <f>+IF(A58&lt;&gt;A57,VLOOKUP(A58,Bricks!A:D,4,FALSE),"""")</f>
        <v>"</v>
      </c>
      <c r="E58" s="64"/>
      <c r="F58" s="64" t="str">
        <f t="shared" si="1"/>
        <v>100058441.067</v>
      </c>
    </row>
    <row r="59" spans="1:6">
      <c r="A59" s="71">
        <v>10005844</v>
      </c>
      <c r="B59" s="172" t="s">
        <v>1177</v>
      </c>
      <c r="C59" s="175">
        <v>1</v>
      </c>
      <c r="D59" s="176" t="str">
        <f>+IF(A59&lt;&gt;A58,VLOOKUP(A59,Bricks!A:D,4,FALSE),"""")</f>
        <v>"</v>
      </c>
      <c r="E59" s="64"/>
      <c r="F59" s="64" t="str">
        <f t="shared" si="1"/>
        <v>100058442.001</v>
      </c>
    </row>
    <row r="60" spans="1:6">
      <c r="A60" s="71">
        <v>10005844</v>
      </c>
      <c r="B60" s="172" t="s">
        <v>1178</v>
      </c>
      <c r="C60" s="175">
        <v>1</v>
      </c>
      <c r="D60" s="176" t="str">
        <f>+IF(A60&lt;&gt;A59,VLOOKUP(A60,Bricks!A:D,4,FALSE),"""")</f>
        <v>"</v>
      </c>
      <c r="E60" s="64"/>
      <c r="F60" s="64" t="str">
        <f t="shared" si="1"/>
        <v>100058442.002</v>
      </c>
    </row>
    <row r="61" spans="1:6">
      <c r="A61" s="71">
        <v>10005844</v>
      </c>
      <c r="B61" s="172" t="s">
        <v>1180</v>
      </c>
      <c r="C61" s="175">
        <v>1</v>
      </c>
      <c r="D61" s="176" t="str">
        <f>+IF(A61&lt;&gt;A60,VLOOKUP(A61,Bricks!A:D,4,FALSE),"""")</f>
        <v>"</v>
      </c>
      <c r="E61" s="64"/>
      <c r="F61" s="64" t="str">
        <f t="shared" si="1"/>
        <v>100058442.003</v>
      </c>
    </row>
    <row r="62" spans="1:6">
      <c r="A62" s="71">
        <v>10005844</v>
      </c>
      <c r="B62" s="172" t="s">
        <v>1181</v>
      </c>
      <c r="C62" s="175">
        <v>1</v>
      </c>
      <c r="D62" s="176" t="str">
        <f>+IF(A62&lt;&gt;A61,VLOOKUP(A62,Bricks!A:D,4,FALSE),"""")</f>
        <v>"</v>
      </c>
      <c r="E62" s="64"/>
      <c r="F62" s="64" t="str">
        <f t="shared" si="1"/>
        <v>100058442.004</v>
      </c>
    </row>
    <row r="63" spans="1:6">
      <c r="A63" s="71">
        <v>10005844</v>
      </c>
      <c r="B63" s="172" t="s">
        <v>1182</v>
      </c>
      <c r="C63" s="175">
        <v>1</v>
      </c>
      <c r="D63" s="176" t="str">
        <f>+IF(A63&lt;&gt;A62,VLOOKUP(A63,Bricks!A:D,4,FALSE),"""")</f>
        <v>"</v>
      </c>
      <c r="E63" s="64"/>
      <c r="F63" s="64" t="str">
        <f t="shared" si="1"/>
        <v>100058442.005</v>
      </c>
    </row>
    <row r="64" spans="1:6">
      <c r="A64" s="71">
        <v>10005844</v>
      </c>
      <c r="B64" s="172" t="s">
        <v>1183</v>
      </c>
      <c r="C64" s="175">
        <v>1</v>
      </c>
      <c r="D64" s="176" t="str">
        <f>+IF(A64&lt;&gt;A63,VLOOKUP(A64,Bricks!A:D,4,FALSE),"""")</f>
        <v>"</v>
      </c>
      <c r="E64" s="64"/>
      <c r="F64" s="64" t="str">
        <f t="shared" si="1"/>
        <v>100058442.006</v>
      </c>
    </row>
    <row r="65" spans="1:6">
      <c r="A65" s="71">
        <v>10005844</v>
      </c>
      <c r="B65" s="172" t="s">
        <v>1184</v>
      </c>
      <c r="C65" s="175">
        <v>1</v>
      </c>
      <c r="D65" s="176" t="str">
        <f>+IF(A65&lt;&gt;A64,VLOOKUP(A65,Bricks!A:D,4,FALSE),"""")</f>
        <v>"</v>
      </c>
      <c r="E65" s="64"/>
      <c r="F65" s="64" t="str">
        <f t="shared" si="1"/>
        <v>100058442.007</v>
      </c>
    </row>
    <row r="66" spans="1:6">
      <c r="A66" s="71">
        <v>10005844</v>
      </c>
      <c r="B66" s="172" t="s">
        <v>1185</v>
      </c>
      <c r="C66" s="175">
        <v>1</v>
      </c>
      <c r="D66" s="176" t="str">
        <f>+IF(A66&lt;&gt;A65,VLOOKUP(A66,Bricks!A:D,4,FALSE),"""")</f>
        <v>"</v>
      </c>
      <c r="E66" s="64"/>
      <c r="F66" s="64" t="str">
        <f t="shared" ref="F66:F98" si="2">+A66&amp;B66</f>
        <v>100058442.008</v>
      </c>
    </row>
    <row r="67" spans="1:6">
      <c r="A67" s="71">
        <v>10005844</v>
      </c>
      <c r="B67" s="172" t="s">
        <v>1186</v>
      </c>
      <c r="C67" s="175">
        <v>1</v>
      </c>
      <c r="D67" s="176" t="str">
        <f>+IF(A67&lt;&gt;A66,VLOOKUP(A67,Bricks!A:D,4,FALSE),"""")</f>
        <v>"</v>
      </c>
      <c r="E67" s="64"/>
      <c r="F67" s="64" t="str">
        <f t="shared" si="2"/>
        <v>100058442.009</v>
      </c>
    </row>
    <row r="68" spans="1:6">
      <c r="A68" s="71">
        <v>10005844</v>
      </c>
      <c r="B68" s="172" t="s">
        <v>1187</v>
      </c>
      <c r="C68" s="175">
        <v>1</v>
      </c>
      <c r="D68" s="176" t="str">
        <f>+IF(A68&lt;&gt;A67,VLOOKUP(A68,Bricks!A:D,4,FALSE),"""")</f>
        <v>"</v>
      </c>
      <c r="E68" s="64"/>
      <c r="F68" s="64" t="str">
        <f t="shared" si="2"/>
        <v>100058442.010</v>
      </c>
    </row>
    <row r="69" spans="1:6">
      <c r="A69" s="71">
        <v>10005844</v>
      </c>
      <c r="B69" s="172" t="s">
        <v>1188</v>
      </c>
      <c r="C69" s="175">
        <v>1</v>
      </c>
      <c r="D69" s="176" t="str">
        <f>+IF(A69&lt;&gt;A68,VLOOKUP(A69,Bricks!A:D,4,FALSE),"""")</f>
        <v>"</v>
      </c>
      <c r="E69" s="64"/>
      <c r="F69" s="64" t="str">
        <f t="shared" si="2"/>
        <v>100058442.011</v>
      </c>
    </row>
    <row r="70" spans="1:6">
      <c r="A70" s="71">
        <v>10005844</v>
      </c>
      <c r="B70" s="172" t="s">
        <v>1189</v>
      </c>
      <c r="C70" s="175">
        <v>1</v>
      </c>
      <c r="D70" s="176" t="str">
        <f>+IF(A70&lt;&gt;A69,VLOOKUP(A70,Bricks!A:D,4,FALSE),"""")</f>
        <v>"</v>
      </c>
      <c r="E70" s="64"/>
      <c r="F70" s="64" t="str">
        <f t="shared" si="2"/>
        <v>100058442.012</v>
      </c>
    </row>
    <row r="71" spans="1:6">
      <c r="A71" s="71">
        <v>10005844</v>
      </c>
      <c r="B71" s="172" t="s">
        <v>1190</v>
      </c>
      <c r="C71" s="175">
        <v>1</v>
      </c>
      <c r="D71" s="176" t="str">
        <f>+IF(A71&lt;&gt;A70,VLOOKUP(A71,Bricks!A:D,4,FALSE),"""")</f>
        <v>"</v>
      </c>
      <c r="E71" s="64"/>
      <c r="F71" s="64" t="str">
        <f t="shared" si="2"/>
        <v>100058442.013</v>
      </c>
    </row>
    <row r="72" spans="1:6">
      <c r="A72" s="71">
        <v>10005844</v>
      </c>
      <c r="B72" s="172" t="s">
        <v>1191</v>
      </c>
      <c r="C72" s="175">
        <v>1</v>
      </c>
      <c r="D72" s="176" t="str">
        <f>+IF(A72&lt;&gt;A71,VLOOKUP(A72,Bricks!A:D,4,FALSE),"""")</f>
        <v>"</v>
      </c>
      <c r="E72" s="64"/>
      <c r="F72" s="64" t="str">
        <f t="shared" si="2"/>
        <v>100058442.014</v>
      </c>
    </row>
    <row r="73" spans="1:6">
      <c r="A73" s="71">
        <v>10005844</v>
      </c>
      <c r="B73" s="172" t="s">
        <v>1192</v>
      </c>
      <c r="C73" s="175">
        <v>1</v>
      </c>
      <c r="D73" s="176" t="str">
        <f>+IF(A73&lt;&gt;A72,VLOOKUP(A73,Bricks!A:D,4,FALSE),"""")</f>
        <v>"</v>
      </c>
      <c r="E73" s="64"/>
      <c r="F73" s="64" t="str">
        <f t="shared" si="2"/>
        <v>100058442.021</v>
      </c>
    </row>
    <row r="74" spans="1:6">
      <c r="A74" s="71">
        <v>10005844</v>
      </c>
      <c r="B74" s="172" t="s">
        <v>1193</v>
      </c>
      <c r="C74" s="175">
        <v>1</v>
      </c>
      <c r="D74" s="176" t="str">
        <f>+IF(A74&lt;&gt;A73,VLOOKUP(A74,Bricks!A:D,4,FALSE),"""")</f>
        <v>"</v>
      </c>
      <c r="E74" s="64"/>
      <c r="F74" s="64" t="str">
        <f t="shared" si="2"/>
        <v>100058442.022</v>
      </c>
    </row>
    <row r="75" spans="1:6">
      <c r="A75" s="71">
        <v>10005844</v>
      </c>
      <c r="B75" s="172" t="s">
        <v>1194</v>
      </c>
      <c r="C75" s="175">
        <v>1</v>
      </c>
      <c r="D75" s="176" t="str">
        <f>+IF(A75&lt;&gt;A74,VLOOKUP(A75,Bricks!A:D,4,FALSE),"""")</f>
        <v>"</v>
      </c>
      <c r="E75" s="64"/>
      <c r="F75" s="64" t="str">
        <f t="shared" si="2"/>
        <v>100058442.023</v>
      </c>
    </row>
    <row r="76" spans="1:6">
      <c r="A76" s="71">
        <v>10005844</v>
      </c>
      <c r="B76" s="172" t="s">
        <v>1195</v>
      </c>
      <c r="C76" s="175">
        <v>1</v>
      </c>
      <c r="D76" s="176" t="str">
        <f>+IF(A76&lt;&gt;A75,VLOOKUP(A76,Bricks!A:D,4,FALSE),"""")</f>
        <v>"</v>
      </c>
      <c r="E76" s="64"/>
      <c r="F76" s="64" t="str">
        <f t="shared" si="2"/>
        <v>100058442.024</v>
      </c>
    </row>
    <row r="77" spans="1:6">
      <c r="A77" s="71">
        <v>10005844</v>
      </c>
      <c r="B77" s="172" t="s">
        <v>1196</v>
      </c>
      <c r="C77" s="175">
        <v>1</v>
      </c>
      <c r="D77" s="176" t="str">
        <f>+IF(A77&lt;&gt;A76,VLOOKUP(A77,Bricks!A:D,4,FALSE),"""")</f>
        <v>"</v>
      </c>
      <c r="E77" s="64"/>
      <c r="F77" s="64" t="str">
        <f t="shared" si="2"/>
        <v>100058442.025</v>
      </c>
    </row>
    <row r="78" spans="1:6">
      <c r="A78" s="71">
        <v>10005844</v>
      </c>
      <c r="B78" s="172" t="s">
        <v>1197</v>
      </c>
      <c r="C78" s="175">
        <v>1</v>
      </c>
      <c r="D78" s="176" t="str">
        <f>+IF(A78&lt;&gt;A77,VLOOKUP(A78,Bricks!A:D,4,FALSE),"""")</f>
        <v>"</v>
      </c>
      <c r="E78" s="64"/>
      <c r="F78" s="64" t="str">
        <f t="shared" si="2"/>
        <v>100058442.026</v>
      </c>
    </row>
    <row r="79" spans="1:6">
      <c r="A79" s="71">
        <v>10005844</v>
      </c>
      <c r="B79" s="180" t="s">
        <v>1435</v>
      </c>
      <c r="C79" s="175">
        <v>1</v>
      </c>
      <c r="D79" s="176" t="str">
        <f>+IF(A79&lt;&gt;A78,VLOOKUP(A79,Bricks!A:D,4,FALSE),"""")</f>
        <v>"</v>
      </c>
      <c r="E79" s="64"/>
      <c r="F79" s="64" t="str">
        <f t="shared" si="2"/>
        <v>100058442.027</v>
      </c>
    </row>
    <row r="80" spans="1:6">
      <c r="A80" s="71">
        <v>10005844</v>
      </c>
      <c r="B80" s="181" t="s">
        <v>1437</v>
      </c>
      <c r="C80" s="175">
        <v>1</v>
      </c>
      <c r="D80" s="176" t="str">
        <f>+IF(A80&lt;&gt;A79,VLOOKUP(A80,Bricks!A:D,4,FALSE),"""")</f>
        <v>"</v>
      </c>
      <c r="E80" s="64"/>
      <c r="F80" s="64" t="str">
        <f t="shared" si="2"/>
        <v>100058442.028</v>
      </c>
    </row>
    <row r="81" spans="1:6">
      <c r="A81" s="71">
        <v>10005844</v>
      </c>
      <c r="B81" s="172" t="s">
        <v>1443</v>
      </c>
      <c r="C81" s="175">
        <v>1</v>
      </c>
      <c r="D81" s="176" t="str">
        <f>+IF(A81&lt;&gt;A80,VLOOKUP(A81,Bricks!A:D,4,FALSE),"""")</f>
        <v>"</v>
      </c>
      <c r="E81" s="64"/>
      <c r="F81" s="64" t="str">
        <f t="shared" si="2"/>
        <v>100058442.029</v>
      </c>
    </row>
    <row r="82" spans="1:6">
      <c r="A82" s="71">
        <v>10005844</v>
      </c>
      <c r="B82" s="172" t="s">
        <v>1459</v>
      </c>
      <c r="C82" s="175">
        <v>1</v>
      </c>
      <c r="D82" s="176" t="str">
        <f>+IF(A82&lt;&gt;A81,VLOOKUP(A82,Bricks!A:D,4,FALSE),"""")</f>
        <v>"</v>
      </c>
      <c r="E82" s="64"/>
      <c r="F82" s="64" t="str">
        <f>+A82&amp;B82</f>
        <v>100058442.030</v>
      </c>
    </row>
    <row r="83" spans="1:6">
      <c r="A83" s="71">
        <v>10005845</v>
      </c>
      <c r="B83" s="172" t="s">
        <v>1125</v>
      </c>
      <c r="C83" s="175">
        <v>1</v>
      </c>
      <c r="D83" s="176" t="str">
        <f>+IF(A83&lt;&gt;A81,VLOOKUP(A83,Bricks!A:D,4,FALSE),"""")</f>
        <v>Geneesmiddelen</v>
      </c>
      <c r="E83" s="64"/>
      <c r="F83" s="64" t="str">
        <f t="shared" si="2"/>
        <v>100058451.001</v>
      </c>
    </row>
    <row r="84" spans="1:6">
      <c r="A84" s="71">
        <v>10005845</v>
      </c>
      <c r="B84" s="172" t="s">
        <v>1126</v>
      </c>
      <c r="C84" s="175">
        <v>1</v>
      </c>
      <c r="D84" s="176" t="str">
        <f>+IF(A84&lt;&gt;A83,VLOOKUP(A84,Bricks!A:D,4,FALSE),"""")</f>
        <v>"</v>
      </c>
      <c r="E84" s="64"/>
      <c r="F84" s="64" t="str">
        <f t="shared" si="2"/>
        <v>100058451.002</v>
      </c>
    </row>
    <row r="85" spans="1:6">
      <c r="A85" s="71">
        <v>10005845</v>
      </c>
      <c r="B85" s="172" t="s">
        <v>1127</v>
      </c>
      <c r="C85" s="175">
        <v>1</v>
      </c>
      <c r="D85" s="176" t="str">
        <f>+IF(A85&lt;&gt;A84,VLOOKUP(A85,Bricks!A:D,4,FALSE),"""")</f>
        <v>"</v>
      </c>
      <c r="E85" s="64"/>
      <c r="F85" s="64" t="str">
        <f t="shared" si="2"/>
        <v>100058451.003</v>
      </c>
    </row>
    <row r="86" spans="1:6">
      <c r="A86" s="71">
        <v>10005845</v>
      </c>
      <c r="B86" s="172" t="s">
        <v>1128</v>
      </c>
      <c r="C86" s="175">
        <v>1</v>
      </c>
      <c r="D86" s="176" t="str">
        <f>+IF(A86&lt;&gt;A85,VLOOKUP(A86,Bricks!A:D,4,FALSE),"""")</f>
        <v>"</v>
      </c>
      <c r="E86" s="64"/>
      <c r="F86" s="64" t="str">
        <f t="shared" si="2"/>
        <v>100058451.004</v>
      </c>
    </row>
    <row r="87" spans="1:6">
      <c r="A87" s="71">
        <v>10005845</v>
      </c>
      <c r="B87" s="177" t="s">
        <v>1129</v>
      </c>
      <c r="C87" s="175">
        <v>1</v>
      </c>
      <c r="D87" s="176" t="str">
        <f>+IF(A87&lt;&gt;A86,VLOOKUP(A87,Bricks!A:D,4,FALSE),"""")</f>
        <v>"</v>
      </c>
      <c r="E87" s="64"/>
      <c r="F87" s="64" t="str">
        <f t="shared" si="2"/>
        <v>100058451.005</v>
      </c>
    </row>
    <row r="88" spans="1:6">
      <c r="A88" s="71">
        <v>10005845</v>
      </c>
      <c r="B88" s="172" t="s">
        <v>1130</v>
      </c>
      <c r="C88" s="175">
        <v>1</v>
      </c>
      <c r="D88" s="176" t="str">
        <f>+IF(A88&lt;&gt;A87,VLOOKUP(A88,Bricks!A:D,4,FALSE),"""")</f>
        <v>"</v>
      </c>
      <c r="E88" s="64"/>
      <c r="F88" s="64" t="str">
        <f t="shared" si="2"/>
        <v>100058451.006</v>
      </c>
    </row>
    <row r="89" spans="1:6">
      <c r="A89" s="71">
        <v>10005845</v>
      </c>
      <c r="B89" s="172" t="s">
        <v>1131</v>
      </c>
      <c r="C89" s="175">
        <v>1</v>
      </c>
      <c r="D89" s="176" t="str">
        <f>+IF(A89&lt;&gt;A88,VLOOKUP(A89,Bricks!A:D,4,FALSE),"""")</f>
        <v>"</v>
      </c>
      <c r="E89" s="64"/>
      <c r="F89" s="64" t="str">
        <f t="shared" si="2"/>
        <v>100058451.007</v>
      </c>
    </row>
    <row r="90" spans="1:6">
      <c r="A90" s="71">
        <v>10005845</v>
      </c>
      <c r="B90" s="172" t="s">
        <v>1132</v>
      </c>
      <c r="C90" s="175">
        <v>1</v>
      </c>
      <c r="D90" s="176" t="str">
        <f>+IF(A90&lt;&gt;A89,VLOOKUP(A90,Bricks!A:D,4,FALSE),"""")</f>
        <v>"</v>
      </c>
      <c r="E90" s="64"/>
      <c r="F90" s="64" t="str">
        <f t="shared" si="2"/>
        <v>100058451.008</v>
      </c>
    </row>
    <row r="91" spans="1:6">
      <c r="A91" s="71">
        <v>10005845</v>
      </c>
      <c r="B91" s="172" t="s">
        <v>1133</v>
      </c>
      <c r="C91" s="175">
        <v>1</v>
      </c>
      <c r="D91" s="176" t="str">
        <f>+IF(A91&lt;&gt;A90,VLOOKUP(A91,Bricks!A:D,4,FALSE),"""")</f>
        <v>"</v>
      </c>
      <c r="E91" s="64"/>
      <c r="F91" s="64" t="str">
        <f t="shared" si="2"/>
        <v>100058451.009</v>
      </c>
    </row>
    <row r="92" spans="1:6">
      <c r="A92" s="71">
        <v>10005845</v>
      </c>
      <c r="B92" s="172" t="s">
        <v>1134</v>
      </c>
      <c r="C92" s="175">
        <v>1</v>
      </c>
      <c r="D92" s="176" t="str">
        <f>+IF(A92&lt;&gt;A91,VLOOKUP(A92,Bricks!A:D,4,FALSE),"""")</f>
        <v>"</v>
      </c>
      <c r="E92" s="64"/>
      <c r="F92" s="64" t="str">
        <f t="shared" si="2"/>
        <v>100058451.010</v>
      </c>
    </row>
    <row r="93" spans="1:6">
      <c r="A93" s="71">
        <v>10005845</v>
      </c>
      <c r="B93" s="172" t="s">
        <v>1135</v>
      </c>
      <c r="C93" s="175">
        <v>1</v>
      </c>
      <c r="D93" s="176" t="str">
        <f>+IF(A93&lt;&gt;A92,VLOOKUP(A93,Bricks!A:D,4,FALSE),"""")</f>
        <v>"</v>
      </c>
      <c r="E93" s="64"/>
      <c r="F93" s="64" t="str">
        <f t="shared" si="2"/>
        <v>100058451.011</v>
      </c>
    </row>
    <row r="94" spans="1:6">
      <c r="A94" s="71">
        <v>10005845</v>
      </c>
      <c r="B94" s="172" t="s">
        <v>1136</v>
      </c>
      <c r="C94" s="175">
        <v>1</v>
      </c>
      <c r="D94" s="176" t="str">
        <f>+IF(A94&lt;&gt;A93,VLOOKUP(A94,Bricks!A:D,4,FALSE),"""")</f>
        <v>"</v>
      </c>
      <c r="E94" s="64"/>
      <c r="F94" s="64" t="str">
        <f t="shared" si="2"/>
        <v>100058451.012</v>
      </c>
    </row>
    <row r="95" spans="1:6">
      <c r="A95" s="71">
        <v>10005845</v>
      </c>
      <c r="B95" s="172" t="s">
        <v>1137</v>
      </c>
      <c r="C95" s="175">
        <v>1</v>
      </c>
      <c r="D95" s="176" t="str">
        <f>+IF(A95&lt;&gt;A94,VLOOKUP(A95,Bricks!A:D,4,FALSE),"""")</f>
        <v>"</v>
      </c>
      <c r="E95" s="64"/>
      <c r="F95" s="64" t="str">
        <f t="shared" si="2"/>
        <v>100058451.013</v>
      </c>
    </row>
    <row r="96" spans="1:6">
      <c r="A96" s="71">
        <v>10005845</v>
      </c>
      <c r="B96" s="172" t="s">
        <v>1138</v>
      </c>
      <c r="C96" s="175">
        <v>1</v>
      </c>
      <c r="D96" s="176" t="str">
        <f>+IF(A96&lt;&gt;A95,VLOOKUP(A96,Bricks!A:D,4,FALSE),"""")</f>
        <v>"</v>
      </c>
      <c r="E96" s="64"/>
      <c r="F96" s="64" t="str">
        <f t="shared" si="2"/>
        <v>100058451.014</v>
      </c>
    </row>
    <row r="97" spans="1:6">
      <c r="A97" s="71">
        <v>10005845</v>
      </c>
      <c r="B97" s="172" t="s">
        <v>1139</v>
      </c>
      <c r="C97" s="175">
        <v>1</v>
      </c>
      <c r="D97" s="176" t="str">
        <f>+IF(A97&lt;&gt;A96,VLOOKUP(A97,Bricks!A:D,4,FALSE),"""")</f>
        <v>"</v>
      </c>
      <c r="E97" s="64"/>
      <c r="F97" s="64" t="str">
        <f t="shared" si="2"/>
        <v>100058451.015</v>
      </c>
    </row>
    <row r="98" spans="1:6">
      <c r="A98" s="71">
        <v>10005845</v>
      </c>
      <c r="B98" s="172" t="s">
        <v>1140</v>
      </c>
      <c r="C98" s="175">
        <v>1</v>
      </c>
      <c r="D98" s="176" t="str">
        <f>+IF(A98&lt;&gt;A97,VLOOKUP(A98,Bricks!A:D,4,FALSE),"""")</f>
        <v>"</v>
      </c>
      <c r="E98" s="64"/>
      <c r="F98" s="64" t="str">
        <f t="shared" si="2"/>
        <v>100058451.016</v>
      </c>
    </row>
    <row r="99" spans="1:6">
      <c r="A99" s="71">
        <v>10005845</v>
      </c>
      <c r="B99" s="178" t="s">
        <v>1141</v>
      </c>
      <c r="C99" s="175">
        <v>1</v>
      </c>
      <c r="D99" s="176" t="str">
        <f>+IF(A99&lt;&gt;A98,VLOOKUP(A99,Bricks!A:D,4,FALSE),"""")</f>
        <v>"</v>
      </c>
      <c r="E99" s="64"/>
      <c r="F99" s="64" t="str">
        <f t="shared" ref="F99:F130" si="3">+A99&amp;B99</f>
        <v>100058451.017</v>
      </c>
    </row>
    <row r="100" spans="1:6">
      <c r="A100" s="71">
        <v>10005845</v>
      </c>
      <c r="B100" s="172" t="s">
        <v>1142</v>
      </c>
      <c r="C100" s="175">
        <v>1</v>
      </c>
      <c r="D100" s="176" t="str">
        <f>+IF(A100&lt;&gt;A99,VLOOKUP(A100,Bricks!A:D,4,FALSE),"""")</f>
        <v>"</v>
      </c>
      <c r="E100" s="64"/>
      <c r="F100" s="64" t="str">
        <f t="shared" si="3"/>
        <v>100058451.018</v>
      </c>
    </row>
    <row r="101" spans="1:6">
      <c r="A101" s="71">
        <v>10005845</v>
      </c>
      <c r="B101" s="178" t="s">
        <v>1275</v>
      </c>
      <c r="C101" s="175">
        <v>1</v>
      </c>
      <c r="D101" s="176" t="str">
        <f>+IF(A101&lt;&gt;A100,VLOOKUP(A101,Bricks!A:D,4,FALSE),"""")</f>
        <v>"</v>
      </c>
      <c r="E101" s="64"/>
      <c r="F101" s="64" t="str">
        <f t="shared" si="3"/>
        <v>100058451.019</v>
      </c>
    </row>
    <row r="102" spans="1:6">
      <c r="A102" s="71">
        <v>10005845</v>
      </c>
      <c r="B102" s="179" t="s">
        <v>1143</v>
      </c>
      <c r="C102" s="175">
        <v>1</v>
      </c>
      <c r="D102" s="176" t="str">
        <f>+IF(A102&lt;&gt;A101,VLOOKUP(A102,Bricks!A:D,4,FALSE),"""")</f>
        <v>"</v>
      </c>
      <c r="E102" s="64"/>
      <c r="F102" s="64" t="str">
        <f t="shared" si="3"/>
        <v>100058451.021</v>
      </c>
    </row>
    <row r="103" spans="1:6">
      <c r="A103" s="71">
        <v>10005845</v>
      </c>
      <c r="B103" s="179" t="s">
        <v>1144</v>
      </c>
      <c r="C103" s="175">
        <v>1</v>
      </c>
      <c r="D103" s="176" t="str">
        <f>+IF(A103&lt;&gt;A102,VLOOKUP(A103,Bricks!A:D,4,FALSE),"""")</f>
        <v>"</v>
      </c>
      <c r="E103" s="64"/>
      <c r="F103" s="64" t="str">
        <f t="shared" si="3"/>
        <v>100058451.022</v>
      </c>
    </row>
    <row r="104" spans="1:6">
      <c r="A104" s="71">
        <v>10005845</v>
      </c>
      <c r="B104" s="177" t="s">
        <v>1145</v>
      </c>
      <c r="C104" s="175">
        <v>1</v>
      </c>
      <c r="D104" s="176" t="str">
        <f>+IF(A104&lt;&gt;A103,VLOOKUP(A104,Bricks!A:D,4,FALSE),"""")</f>
        <v>"</v>
      </c>
      <c r="E104" s="64"/>
      <c r="F104" s="64" t="str">
        <f t="shared" si="3"/>
        <v>100058451.023</v>
      </c>
    </row>
    <row r="105" spans="1:6">
      <c r="A105" s="71">
        <v>10005845</v>
      </c>
      <c r="B105" s="179" t="s">
        <v>1146</v>
      </c>
      <c r="C105" s="175">
        <v>1</v>
      </c>
      <c r="D105" s="176" t="str">
        <f>+IF(A105&lt;&gt;A104,VLOOKUP(A105,Bricks!A:D,4,FALSE),"""")</f>
        <v>"</v>
      </c>
      <c r="E105" s="64"/>
      <c r="F105" s="64" t="str">
        <f t="shared" si="3"/>
        <v>100058451.024</v>
      </c>
    </row>
    <row r="106" spans="1:6">
      <c r="A106" s="71">
        <v>10005845</v>
      </c>
      <c r="B106" s="172" t="s">
        <v>1148</v>
      </c>
      <c r="C106" s="175">
        <v>1</v>
      </c>
      <c r="D106" s="176" t="str">
        <f>+IF(A106&lt;&gt;A105,VLOOKUP(A106,Bricks!A:D,4,FALSE),"""")</f>
        <v>"</v>
      </c>
      <c r="E106" s="64"/>
      <c r="F106" s="64" t="str">
        <f t="shared" si="3"/>
        <v>100058451.025</v>
      </c>
    </row>
    <row r="107" spans="1:6">
      <c r="A107" s="71">
        <v>10005845</v>
      </c>
      <c r="B107" s="172" t="s">
        <v>1149</v>
      </c>
      <c r="C107" s="175">
        <v>1</v>
      </c>
      <c r="D107" s="176" t="str">
        <f>+IF(A107&lt;&gt;A106,VLOOKUP(A107,Bricks!A:D,4,FALSE),"""")</f>
        <v>"</v>
      </c>
      <c r="E107" s="64"/>
      <c r="F107" s="64" t="str">
        <f t="shared" si="3"/>
        <v>100058451.031</v>
      </c>
    </row>
    <row r="108" spans="1:6">
      <c r="A108" s="71">
        <v>10005845</v>
      </c>
      <c r="B108" s="172" t="s">
        <v>1150</v>
      </c>
      <c r="C108" s="175">
        <v>1</v>
      </c>
      <c r="D108" s="176" t="str">
        <f>+IF(A108&lt;&gt;A107,VLOOKUP(A108,Bricks!A:D,4,FALSE),"""")</f>
        <v>"</v>
      </c>
      <c r="E108" s="64"/>
      <c r="F108" s="64" t="str">
        <f t="shared" si="3"/>
        <v>100058451.032</v>
      </c>
    </row>
    <row r="109" spans="1:6">
      <c r="A109" s="71">
        <v>10005845</v>
      </c>
      <c r="B109" s="172" t="s">
        <v>1151</v>
      </c>
      <c r="C109" s="175">
        <v>1</v>
      </c>
      <c r="D109" s="176" t="str">
        <f>+IF(A109&lt;&gt;A108,VLOOKUP(A109,Bricks!A:D,4,FALSE),"""")</f>
        <v>"</v>
      </c>
      <c r="E109" s="64"/>
      <c r="F109" s="64" t="str">
        <f t="shared" si="3"/>
        <v>100058451.033</v>
      </c>
    </row>
    <row r="110" spans="1:6">
      <c r="A110" s="71">
        <v>10005845</v>
      </c>
      <c r="B110" s="177" t="s">
        <v>1152</v>
      </c>
      <c r="C110" s="175">
        <v>1</v>
      </c>
      <c r="D110" s="176" t="str">
        <f>+IF(A110&lt;&gt;A109,VLOOKUP(A110,Bricks!A:D,4,FALSE),"""")</f>
        <v>"</v>
      </c>
      <c r="E110" s="64"/>
      <c r="F110" s="64" t="str">
        <f t="shared" si="3"/>
        <v>100058451.034</v>
      </c>
    </row>
    <row r="111" spans="1:6">
      <c r="A111" s="71">
        <v>10005845</v>
      </c>
      <c r="B111" s="177" t="s">
        <v>1153</v>
      </c>
      <c r="C111" s="175">
        <v>1</v>
      </c>
      <c r="D111" s="176" t="str">
        <f>+IF(A111&lt;&gt;A110,VLOOKUP(A111,Bricks!A:D,4,FALSE),"""")</f>
        <v>"</v>
      </c>
      <c r="E111" s="64"/>
      <c r="F111" s="64" t="str">
        <f t="shared" si="3"/>
        <v>100058451.035</v>
      </c>
    </row>
    <row r="112" spans="1:6">
      <c r="A112" s="71">
        <v>10005845</v>
      </c>
      <c r="B112" s="177" t="s">
        <v>1154</v>
      </c>
      <c r="C112" s="175">
        <v>1</v>
      </c>
      <c r="D112" s="176" t="str">
        <f>+IF(A112&lt;&gt;A111,VLOOKUP(A112,Bricks!A:D,4,FALSE),"""")</f>
        <v>"</v>
      </c>
      <c r="E112" s="64"/>
      <c r="F112" s="64" t="str">
        <f t="shared" si="3"/>
        <v>100058451.036</v>
      </c>
    </row>
    <row r="113" spans="1:6">
      <c r="A113" s="71">
        <v>10005845</v>
      </c>
      <c r="B113" s="177" t="s">
        <v>1155</v>
      </c>
      <c r="C113" s="175">
        <v>1</v>
      </c>
      <c r="D113" s="176" t="str">
        <f>+IF(A113&lt;&gt;A112,VLOOKUP(A113,Bricks!A:D,4,FALSE),"""")</f>
        <v>"</v>
      </c>
      <c r="E113" s="64"/>
      <c r="F113" s="64" t="str">
        <f t="shared" si="3"/>
        <v>100058451.037</v>
      </c>
    </row>
    <row r="114" spans="1:6">
      <c r="A114" s="71">
        <v>10005845</v>
      </c>
      <c r="B114" s="177" t="s">
        <v>1156</v>
      </c>
      <c r="C114" s="175">
        <v>1</v>
      </c>
      <c r="D114" s="176" t="str">
        <f>+IF(A114&lt;&gt;A113,VLOOKUP(A114,Bricks!A:D,4,FALSE),"""")</f>
        <v>"</v>
      </c>
      <c r="E114" s="64"/>
      <c r="F114" s="64" t="str">
        <f t="shared" si="3"/>
        <v>100058451.038</v>
      </c>
    </row>
    <row r="115" spans="1:6">
      <c r="A115" s="71">
        <v>10005845</v>
      </c>
      <c r="B115" s="172" t="s">
        <v>1157</v>
      </c>
      <c r="C115" s="175">
        <v>1</v>
      </c>
      <c r="D115" s="176" t="str">
        <f>+IF(A115&lt;&gt;A114,VLOOKUP(A115,Bricks!A:D,4,FALSE),"""")</f>
        <v>"</v>
      </c>
      <c r="E115" s="64"/>
      <c r="F115" s="64" t="str">
        <f t="shared" si="3"/>
        <v>100058451.039</v>
      </c>
    </row>
    <row r="116" spans="1:6">
      <c r="A116" s="71">
        <v>10005845</v>
      </c>
      <c r="B116" s="172" t="s">
        <v>1158</v>
      </c>
      <c r="C116" s="175">
        <v>1</v>
      </c>
      <c r="D116" s="176" t="str">
        <f>+IF(A116&lt;&gt;A115,VLOOKUP(A116,Bricks!A:D,4,FALSE),"""")</f>
        <v>"</v>
      </c>
      <c r="E116" s="64"/>
      <c r="F116" s="64" t="str">
        <f t="shared" si="3"/>
        <v>100058451.041</v>
      </c>
    </row>
    <row r="117" spans="1:6">
      <c r="A117" s="71">
        <v>10005845</v>
      </c>
      <c r="B117" s="172" t="s">
        <v>1159</v>
      </c>
      <c r="C117" s="175">
        <v>1</v>
      </c>
      <c r="D117" s="176" t="str">
        <f>+IF(A117&lt;&gt;A116,VLOOKUP(A117,Bricks!A:D,4,FALSE),"""")</f>
        <v>"</v>
      </c>
      <c r="E117" s="64"/>
      <c r="F117" s="64" t="str">
        <f t="shared" si="3"/>
        <v>100058451.042</v>
      </c>
    </row>
    <row r="118" spans="1:6">
      <c r="A118" s="71">
        <v>10005845</v>
      </c>
      <c r="B118" s="172" t="s">
        <v>1160</v>
      </c>
      <c r="C118" s="175">
        <v>1</v>
      </c>
      <c r="D118" s="176" t="str">
        <f>+IF(A118&lt;&gt;A117,VLOOKUP(A118,Bricks!A:D,4,FALSE),"""")</f>
        <v>"</v>
      </c>
      <c r="E118" s="64"/>
      <c r="F118" s="64" t="str">
        <f t="shared" si="3"/>
        <v>100058451.043</v>
      </c>
    </row>
    <row r="119" spans="1:6">
      <c r="A119" s="71">
        <v>10005845</v>
      </c>
      <c r="B119" s="172" t="s">
        <v>1161</v>
      </c>
      <c r="C119" s="175">
        <v>1</v>
      </c>
      <c r="D119" s="176" t="str">
        <f>+IF(A119&lt;&gt;A118,VLOOKUP(A119,Bricks!A:D,4,FALSE),"""")</f>
        <v>"</v>
      </c>
      <c r="E119" s="64"/>
      <c r="F119" s="64" t="str">
        <f t="shared" si="3"/>
        <v>100058451.044</v>
      </c>
    </row>
    <row r="120" spans="1:6">
      <c r="A120" s="71">
        <v>10005845</v>
      </c>
      <c r="B120" s="172" t="s">
        <v>1162</v>
      </c>
      <c r="C120" s="175">
        <v>1</v>
      </c>
      <c r="D120" s="176" t="str">
        <f>+IF(A120&lt;&gt;A119,VLOOKUP(A120,Bricks!A:D,4,FALSE),"""")</f>
        <v>"</v>
      </c>
      <c r="E120" s="64"/>
      <c r="F120" s="64" t="str">
        <f t="shared" si="3"/>
        <v>100058451.045</v>
      </c>
    </row>
    <row r="121" spans="1:6">
      <c r="A121" s="71">
        <v>10005845</v>
      </c>
      <c r="B121" s="172" t="s">
        <v>1163</v>
      </c>
      <c r="C121" s="175">
        <v>1</v>
      </c>
      <c r="D121" s="176" t="str">
        <f>+IF(A121&lt;&gt;A120,VLOOKUP(A121,Bricks!A:D,4,FALSE),"""")</f>
        <v>"</v>
      </c>
      <c r="E121" s="64"/>
      <c r="F121" s="64" t="str">
        <f t="shared" si="3"/>
        <v>100058451.046</v>
      </c>
    </row>
    <row r="122" spans="1:6">
      <c r="A122" s="71">
        <v>10005845</v>
      </c>
      <c r="B122" s="172" t="s">
        <v>1164</v>
      </c>
      <c r="C122" s="175">
        <v>1</v>
      </c>
      <c r="D122" s="176" t="str">
        <f>+IF(A122&lt;&gt;A121,VLOOKUP(A122,Bricks!A:D,4,FALSE),"""")</f>
        <v>"</v>
      </c>
      <c r="E122" s="64"/>
      <c r="F122" s="64" t="str">
        <f t="shared" si="3"/>
        <v>100058451.047</v>
      </c>
    </row>
    <row r="123" spans="1:6">
      <c r="A123" s="71">
        <v>10005845</v>
      </c>
      <c r="B123" s="172" t="s">
        <v>1165</v>
      </c>
      <c r="C123" s="175">
        <v>1</v>
      </c>
      <c r="D123" s="176" t="str">
        <f>+IF(A123&lt;&gt;A122,VLOOKUP(A123,Bricks!A:D,4,FALSE),"""")</f>
        <v>"</v>
      </c>
      <c r="E123" s="64"/>
      <c r="F123" s="64" t="str">
        <f t="shared" si="3"/>
        <v>100058451.051</v>
      </c>
    </row>
    <row r="124" spans="1:6">
      <c r="A124" s="71">
        <v>10005845</v>
      </c>
      <c r="B124" s="172" t="s">
        <v>1166</v>
      </c>
      <c r="C124" s="175">
        <v>1</v>
      </c>
      <c r="D124" s="176" t="str">
        <f>+IF(A124&lt;&gt;A123,VLOOKUP(A124,Bricks!A:D,4,FALSE),"""")</f>
        <v>"</v>
      </c>
      <c r="E124" s="64"/>
      <c r="F124" s="64" t="str">
        <f t="shared" si="3"/>
        <v>100058451.052</v>
      </c>
    </row>
    <row r="125" spans="1:6">
      <c r="A125" s="71">
        <v>10005845</v>
      </c>
      <c r="B125" s="172" t="s">
        <v>1167</v>
      </c>
      <c r="C125" s="175">
        <v>1</v>
      </c>
      <c r="D125" s="176" t="str">
        <f>+IF(A125&lt;&gt;A124,VLOOKUP(A125,Bricks!A:D,4,FALSE),"""")</f>
        <v>"</v>
      </c>
      <c r="E125" s="64"/>
      <c r="F125" s="64" t="str">
        <f t="shared" si="3"/>
        <v>100058451.053</v>
      </c>
    </row>
    <row r="126" spans="1:6">
      <c r="A126" s="71">
        <v>10005845</v>
      </c>
      <c r="B126" s="172" t="s">
        <v>1168</v>
      </c>
      <c r="C126" s="175">
        <v>1</v>
      </c>
      <c r="D126" s="176" t="str">
        <f>+IF(A126&lt;&gt;A125,VLOOKUP(A126,Bricks!A:D,4,FALSE),"""")</f>
        <v>"</v>
      </c>
      <c r="E126" s="64"/>
      <c r="F126" s="64" t="str">
        <f t="shared" si="3"/>
        <v>100058451.054</v>
      </c>
    </row>
    <row r="127" spans="1:6">
      <c r="A127" s="71">
        <v>10005845</v>
      </c>
      <c r="B127" s="172" t="s">
        <v>1169</v>
      </c>
      <c r="C127" s="175">
        <v>1</v>
      </c>
      <c r="D127" s="176" t="str">
        <f>+IF(A127&lt;&gt;A126,VLOOKUP(A127,Bricks!A:D,4,FALSE),"""")</f>
        <v>"</v>
      </c>
      <c r="E127" s="64"/>
      <c r="F127" s="64" t="str">
        <f t="shared" si="3"/>
        <v>100058451.055</v>
      </c>
    </row>
    <row r="128" spans="1:6">
      <c r="A128" s="71">
        <v>10005845</v>
      </c>
      <c r="B128" s="172" t="s">
        <v>1170</v>
      </c>
      <c r="C128" s="175">
        <v>1</v>
      </c>
      <c r="D128" s="176" t="str">
        <f>+IF(A128&lt;&gt;A127,VLOOKUP(A128,Bricks!A:D,4,FALSE),"""")</f>
        <v>"</v>
      </c>
      <c r="E128" s="64"/>
      <c r="F128" s="64" t="str">
        <f t="shared" si="3"/>
        <v>100058451.056</v>
      </c>
    </row>
    <row r="129" spans="1:6">
      <c r="A129" s="71">
        <v>10005845</v>
      </c>
      <c r="B129" s="172" t="s">
        <v>1171</v>
      </c>
      <c r="C129" s="175">
        <v>1</v>
      </c>
      <c r="D129" s="176" t="str">
        <f>+IF(A129&lt;&gt;A128,VLOOKUP(A129,Bricks!A:D,4,FALSE),"""")</f>
        <v>"</v>
      </c>
      <c r="E129" s="64"/>
      <c r="F129" s="64" t="str">
        <f t="shared" si="3"/>
        <v>100058451.057</v>
      </c>
    </row>
    <row r="130" spans="1:6">
      <c r="A130" s="71">
        <v>10005845</v>
      </c>
      <c r="B130" s="172" t="s">
        <v>1172</v>
      </c>
      <c r="C130" s="175">
        <v>1</v>
      </c>
      <c r="D130" s="176" t="str">
        <f>+IF(A130&lt;&gt;A129,VLOOKUP(A130,Bricks!A:D,4,FALSE),"""")</f>
        <v>"</v>
      </c>
      <c r="E130" s="64"/>
      <c r="F130" s="64" t="str">
        <f t="shared" si="3"/>
        <v>100058451.058</v>
      </c>
    </row>
    <row r="131" spans="1:6">
      <c r="A131" s="71">
        <v>10005845</v>
      </c>
      <c r="B131" s="172" t="s">
        <v>1173</v>
      </c>
      <c r="C131" s="175">
        <v>1</v>
      </c>
      <c r="D131" s="176" t="str">
        <f>+IF(A131&lt;&gt;A130,VLOOKUP(A131,Bricks!A:D,4,FALSE),"""")</f>
        <v>"</v>
      </c>
      <c r="E131" s="64"/>
      <c r="F131" s="64" t="str">
        <f t="shared" ref="F131:F162" si="4">+A131&amp;B131</f>
        <v>100058451.059</v>
      </c>
    </row>
    <row r="132" spans="1:6">
      <c r="A132" s="71">
        <v>10005845</v>
      </c>
      <c r="B132" s="172" t="s">
        <v>1174</v>
      </c>
      <c r="C132" s="175">
        <v>1</v>
      </c>
      <c r="D132" s="176" t="str">
        <f>+IF(A132&lt;&gt;A131,VLOOKUP(A132,Bricks!A:D,4,FALSE),"""")</f>
        <v>"</v>
      </c>
      <c r="E132" s="64"/>
      <c r="F132" s="64" t="str">
        <f t="shared" si="4"/>
        <v>100058451.060</v>
      </c>
    </row>
    <row r="133" spans="1:6">
      <c r="A133" s="71">
        <v>10005845</v>
      </c>
      <c r="B133" s="172" t="s">
        <v>1175</v>
      </c>
      <c r="C133" s="175">
        <v>1</v>
      </c>
      <c r="D133" s="176" t="str">
        <f>+IF(A133&lt;&gt;A132,VLOOKUP(A133,Bricks!A:D,4,FALSE),"""")</f>
        <v>"</v>
      </c>
      <c r="E133" s="64"/>
      <c r="F133" s="64" t="str">
        <f t="shared" si="4"/>
        <v>100058451.061</v>
      </c>
    </row>
    <row r="134" spans="1:6">
      <c r="A134" s="71">
        <v>10005845</v>
      </c>
      <c r="B134" s="172" t="s">
        <v>1176</v>
      </c>
      <c r="C134" s="175">
        <v>1</v>
      </c>
      <c r="D134" s="176" t="str">
        <f>+IF(A134&lt;&gt;A133,VLOOKUP(A134,Bricks!A:D,4,FALSE),"""")</f>
        <v>"</v>
      </c>
      <c r="E134" s="64"/>
      <c r="F134" s="64" t="str">
        <f t="shared" si="4"/>
        <v>100058451.062</v>
      </c>
    </row>
    <row r="135" spans="1:6">
      <c r="A135" s="71">
        <v>10005845</v>
      </c>
      <c r="B135" s="172" t="s">
        <v>1444</v>
      </c>
      <c r="C135" s="175">
        <v>1</v>
      </c>
      <c r="D135" s="176" t="str">
        <f>+IF(A135&lt;&gt;A134,VLOOKUP(A135,Bricks!A:D,4,FALSE),"""")</f>
        <v>"</v>
      </c>
      <c r="E135" s="64"/>
      <c r="F135" s="64" t="str">
        <f t="shared" si="4"/>
        <v>100058451.063</v>
      </c>
    </row>
    <row r="136" spans="1:6">
      <c r="A136" s="71">
        <v>10005845</v>
      </c>
      <c r="B136" s="172" t="s">
        <v>1445</v>
      </c>
      <c r="C136" s="175">
        <v>1</v>
      </c>
      <c r="D136" s="176" t="str">
        <f>+IF(A136&lt;&gt;A135,VLOOKUP(A136,Bricks!A:D,4,FALSE),"""")</f>
        <v>"</v>
      </c>
      <c r="E136" s="64"/>
      <c r="F136" s="64" t="str">
        <f t="shared" si="4"/>
        <v>100058451.064</v>
      </c>
    </row>
    <row r="137" spans="1:6">
      <c r="A137" s="71">
        <v>10005845</v>
      </c>
      <c r="B137" s="172" t="s">
        <v>1446</v>
      </c>
      <c r="C137" s="175">
        <v>1</v>
      </c>
      <c r="D137" s="176" t="str">
        <f>+IF(A137&lt;&gt;A136,VLOOKUP(A137,Bricks!A:D,4,FALSE),"""")</f>
        <v>"</v>
      </c>
      <c r="E137" s="64"/>
      <c r="F137" s="64" t="str">
        <f t="shared" si="4"/>
        <v>100058451.065</v>
      </c>
    </row>
    <row r="138" spans="1:6">
      <c r="A138" s="71">
        <v>10005845</v>
      </c>
      <c r="B138" s="172" t="s">
        <v>1447</v>
      </c>
      <c r="C138" s="175">
        <v>1</v>
      </c>
      <c r="D138" s="176" t="str">
        <f>+IF(A138&lt;&gt;A137,VLOOKUP(A138,Bricks!A:D,4,FALSE),"""")</f>
        <v>"</v>
      </c>
      <c r="E138" s="64"/>
      <c r="F138" s="64" t="str">
        <f t="shared" si="4"/>
        <v>100058451.066</v>
      </c>
    </row>
    <row r="139" spans="1:6">
      <c r="A139" s="71">
        <v>10005845</v>
      </c>
      <c r="B139" s="172" t="s">
        <v>1448</v>
      </c>
      <c r="C139" s="175">
        <v>1</v>
      </c>
      <c r="D139" s="176" t="str">
        <f>+IF(A139&lt;&gt;A138,VLOOKUP(A139,Bricks!A:D,4,FALSE),"""")</f>
        <v>"</v>
      </c>
      <c r="E139" s="64"/>
      <c r="F139" s="64" t="str">
        <f t="shared" si="4"/>
        <v>100058451.067</v>
      </c>
    </row>
    <row r="140" spans="1:6">
      <c r="A140" s="71">
        <v>10005845</v>
      </c>
      <c r="B140" s="172" t="s">
        <v>1177</v>
      </c>
      <c r="C140" s="175">
        <v>1</v>
      </c>
      <c r="D140" s="176" t="str">
        <f>+IF(A140&lt;&gt;A139,VLOOKUP(A140,Bricks!A:D,4,FALSE),"""")</f>
        <v>"</v>
      </c>
      <c r="E140" s="64"/>
      <c r="F140" s="64" t="str">
        <f t="shared" si="4"/>
        <v>100058452.001</v>
      </c>
    </row>
    <row r="141" spans="1:6">
      <c r="A141" s="71">
        <v>10005845</v>
      </c>
      <c r="B141" s="172" t="s">
        <v>1178</v>
      </c>
      <c r="C141" s="175">
        <v>1</v>
      </c>
      <c r="D141" s="176" t="str">
        <f>+IF(A141&lt;&gt;A140,VLOOKUP(A141,Bricks!A:D,4,FALSE),"""")</f>
        <v>"</v>
      </c>
      <c r="E141" s="64"/>
      <c r="F141" s="64" t="str">
        <f t="shared" si="4"/>
        <v>100058452.002</v>
      </c>
    </row>
    <row r="142" spans="1:6">
      <c r="A142" s="71">
        <v>10005845</v>
      </c>
      <c r="B142" s="172" t="s">
        <v>1180</v>
      </c>
      <c r="C142" s="175">
        <v>1</v>
      </c>
      <c r="D142" s="176" t="str">
        <f>+IF(A142&lt;&gt;A141,VLOOKUP(A142,Bricks!A:D,4,FALSE),"""")</f>
        <v>"</v>
      </c>
      <c r="E142" s="64"/>
      <c r="F142" s="64" t="str">
        <f t="shared" si="4"/>
        <v>100058452.003</v>
      </c>
    </row>
    <row r="143" spans="1:6">
      <c r="A143" s="71">
        <v>10005845</v>
      </c>
      <c r="B143" s="172" t="s">
        <v>1181</v>
      </c>
      <c r="C143" s="175">
        <v>1</v>
      </c>
      <c r="D143" s="176" t="str">
        <f>+IF(A143&lt;&gt;A142,VLOOKUP(A143,Bricks!A:D,4,FALSE),"""")</f>
        <v>"</v>
      </c>
      <c r="E143" s="64"/>
      <c r="F143" s="64" t="str">
        <f t="shared" si="4"/>
        <v>100058452.004</v>
      </c>
    </row>
    <row r="144" spans="1:6">
      <c r="A144" s="71">
        <v>10005845</v>
      </c>
      <c r="B144" s="172" t="s">
        <v>1182</v>
      </c>
      <c r="C144" s="175">
        <v>1</v>
      </c>
      <c r="D144" s="176" t="str">
        <f>+IF(A144&lt;&gt;A143,VLOOKUP(A144,Bricks!A:D,4,FALSE),"""")</f>
        <v>"</v>
      </c>
      <c r="E144" s="64"/>
      <c r="F144" s="64" t="str">
        <f t="shared" si="4"/>
        <v>100058452.005</v>
      </c>
    </row>
    <row r="145" spans="1:6">
      <c r="A145" s="71">
        <v>10005845</v>
      </c>
      <c r="B145" s="172" t="s">
        <v>1183</v>
      </c>
      <c r="C145" s="175">
        <v>1</v>
      </c>
      <c r="D145" s="176" t="str">
        <f>+IF(A145&lt;&gt;A144,VLOOKUP(A145,Bricks!A:D,4,FALSE),"""")</f>
        <v>"</v>
      </c>
      <c r="E145" s="64"/>
      <c r="F145" s="64" t="str">
        <f t="shared" si="4"/>
        <v>100058452.006</v>
      </c>
    </row>
    <row r="146" spans="1:6">
      <c r="A146" s="71">
        <v>10005845</v>
      </c>
      <c r="B146" s="172" t="s">
        <v>1184</v>
      </c>
      <c r="C146" s="175">
        <v>1</v>
      </c>
      <c r="D146" s="176" t="str">
        <f>+IF(A146&lt;&gt;A145,VLOOKUP(A146,Bricks!A:D,4,FALSE),"""")</f>
        <v>"</v>
      </c>
      <c r="E146" s="64"/>
      <c r="F146" s="64" t="str">
        <f t="shared" si="4"/>
        <v>100058452.007</v>
      </c>
    </row>
    <row r="147" spans="1:6">
      <c r="A147" s="71">
        <v>10005845</v>
      </c>
      <c r="B147" s="172" t="s">
        <v>1185</v>
      </c>
      <c r="C147" s="175">
        <v>1</v>
      </c>
      <c r="D147" s="176" t="str">
        <f>+IF(A147&lt;&gt;A146,VLOOKUP(A147,Bricks!A:D,4,FALSE),"""")</f>
        <v>"</v>
      </c>
      <c r="E147" s="64"/>
      <c r="F147" s="64" t="str">
        <f t="shared" si="4"/>
        <v>100058452.008</v>
      </c>
    </row>
    <row r="148" spans="1:6">
      <c r="A148" s="71">
        <v>10005845</v>
      </c>
      <c r="B148" s="172" t="s">
        <v>1186</v>
      </c>
      <c r="C148" s="175">
        <v>1</v>
      </c>
      <c r="D148" s="176" t="str">
        <f>+IF(A148&lt;&gt;A147,VLOOKUP(A148,Bricks!A:D,4,FALSE),"""")</f>
        <v>"</v>
      </c>
      <c r="E148" s="64"/>
      <c r="F148" s="64" t="str">
        <f t="shared" si="4"/>
        <v>100058452.009</v>
      </c>
    </row>
    <row r="149" spans="1:6">
      <c r="A149" s="71">
        <v>10005845</v>
      </c>
      <c r="B149" s="172" t="s">
        <v>1187</v>
      </c>
      <c r="C149" s="175">
        <v>1</v>
      </c>
      <c r="D149" s="176" t="str">
        <f>+IF(A149&lt;&gt;A148,VLOOKUP(A149,Bricks!A:D,4,FALSE),"""")</f>
        <v>"</v>
      </c>
      <c r="E149" s="64"/>
      <c r="F149" s="64" t="str">
        <f t="shared" si="4"/>
        <v>100058452.010</v>
      </c>
    </row>
    <row r="150" spans="1:6">
      <c r="A150" s="71">
        <v>10005845</v>
      </c>
      <c r="B150" s="172" t="s">
        <v>1188</v>
      </c>
      <c r="C150" s="175">
        <v>1</v>
      </c>
      <c r="D150" s="176" t="str">
        <f>+IF(A150&lt;&gt;A149,VLOOKUP(A150,Bricks!A:D,4,FALSE),"""")</f>
        <v>"</v>
      </c>
      <c r="E150" s="64"/>
      <c r="F150" s="64" t="str">
        <f t="shared" si="4"/>
        <v>100058452.011</v>
      </c>
    </row>
    <row r="151" spans="1:6">
      <c r="A151" s="71">
        <v>10005845</v>
      </c>
      <c r="B151" s="172" t="s">
        <v>1189</v>
      </c>
      <c r="C151" s="175">
        <v>1</v>
      </c>
      <c r="D151" s="176" t="str">
        <f>+IF(A151&lt;&gt;A150,VLOOKUP(A151,Bricks!A:D,4,FALSE),"""")</f>
        <v>"</v>
      </c>
      <c r="E151" s="64"/>
      <c r="F151" s="64" t="str">
        <f t="shared" si="4"/>
        <v>100058452.012</v>
      </c>
    </row>
    <row r="152" spans="1:6">
      <c r="A152" s="71">
        <v>10005845</v>
      </c>
      <c r="B152" s="172" t="s">
        <v>1190</v>
      </c>
      <c r="C152" s="175">
        <v>1</v>
      </c>
      <c r="D152" s="176" t="str">
        <f>+IF(A152&lt;&gt;A151,VLOOKUP(A152,Bricks!A:D,4,FALSE),"""")</f>
        <v>"</v>
      </c>
      <c r="E152" s="64"/>
      <c r="F152" s="64" t="str">
        <f t="shared" si="4"/>
        <v>100058452.013</v>
      </c>
    </row>
    <row r="153" spans="1:6">
      <c r="A153" s="71">
        <v>10005845</v>
      </c>
      <c r="B153" s="172" t="s">
        <v>1191</v>
      </c>
      <c r="C153" s="175">
        <v>1</v>
      </c>
      <c r="D153" s="176" t="str">
        <f>+IF(A153&lt;&gt;A152,VLOOKUP(A153,Bricks!A:D,4,FALSE),"""")</f>
        <v>"</v>
      </c>
      <c r="E153" s="64"/>
      <c r="F153" s="64" t="str">
        <f t="shared" si="4"/>
        <v>100058452.014</v>
      </c>
    </row>
    <row r="154" spans="1:6">
      <c r="A154" s="71">
        <v>10005845</v>
      </c>
      <c r="B154" s="172" t="s">
        <v>1192</v>
      </c>
      <c r="C154" s="175">
        <v>1</v>
      </c>
      <c r="D154" s="176" t="str">
        <f>+IF(A154&lt;&gt;A153,VLOOKUP(A154,Bricks!A:D,4,FALSE),"""")</f>
        <v>"</v>
      </c>
      <c r="E154" s="64"/>
      <c r="F154" s="64" t="str">
        <f t="shared" si="4"/>
        <v>100058452.021</v>
      </c>
    </row>
    <row r="155" spans="1:6">
      <c r="A155" s="71">
        <v>10005845</v>
      </c>
      <c r="B155" s="172" t="s">
        <v>1193</v>
      </c>
      <c r="C155" s="175">
        <v>1</v>
      </c>
      <c r="D155" s="176" t="str">
        <f>+IF(A155&lt;&gt;A154,VLOOKUP(A155,Bricks!A:D,4,FALSE),"""")</f>
        <v>"</v>
      </c>
      <c r="E155" s="64"/>
      <c r="F155" s="64" t="str">
        <f t="shared" si="4"/>
        <v>100058452.022</v>
      </c>
    </row>
    <row r="156" spans="1:6">
      <c r="A156" s="71">
        <v>10005845</v>
      </c>
      <c r="B156" s="172" t="s">
        <v>1194</v>
      </c>
      <c r="C156" s="175">
        <v>1</v>
      </c>
      <c r="D156" s="176" t="str">
        <f>+IF(A156&lt;&gt;A155,VLOOKUP(A156,Bricks!A:D,4,FALSE),"""")</f>
        <v>"</v>
      </c>
      <c r="E156" s="64"/>
      <c r="F156" s="64" t="str">
        <f t="shared" si="4"/>
        <v>100058452.023</v>
      </c>
    </row>
    <row r="157" spans="1:6">
      <c r="A157" s="71">
        <v>10005845</v>
      </c>
      <c r="B157" s="172" t="s">
        <v>1195</v>
      </c>
      <c r="C157" s="175">
        <v>1</v>
      </c>
      <c r="D157" s="176" t="str">
        <f>+IF(A157&lt;&gt;A156,VLOOKUP(A157,Bricks!A:D,4,FALSE),"""")</f>
        <v>"</v>
      </c>
      <c r="E157" s="64"/>
      <c r="F157" s="64" t="str">
        <f t="shared" si="4"/>
        <v>100058452.024</v>
      </c>
    </row>
    <row r="158" spans="1:6">
      <c r="A158" s="71">
        <v>10005845</v>
      </c>
      <c r="B158" s="172" t="s">
        <v>1196</v>
      </c>
      <c r="C158" s="175">
        <v>1</v>
      </c>
      <c r="D158" s="176" t="str">
        <f>+IF(A158&lt;&gt;A157,VLOOKUP(A158,Bricks!A:D,4,FALSE),"""")</f>
        <v>"</v>
      </c>
      <c r="E158" s="64"/>
      <c r="F158" s="64" t="str">
        <f t="shared" si="4"/>
        <v>100058452.025</v>
      </c>
    </row>
    <row r="159" spans="1:6">
      <c r="A159" s="71">
        <v>10005845</v>
      </c>
      <c r="B159" s="172" t="s">
        <v>1197</v>
      </c>
      <c r="C159" s="175">
        <v>1</v>
      </c>
      <c r="D159" s="176" t="str">
        <f>+IF(A159&lt;&gt;A158,VLOOKUP(A159,Bricks!A:D,4,FALSE),"""")</f>
        <v>"</v>
      </c>
      <c r="E159" s="64"/>
      <c r="F159" s="64" t="str">
        <f t="shared" si="4"/>
        <v>100058452.026</v>
      </c>
    </row>
    <row r="160" spans="1:6">
      <c r="A160" s="71">
        <v>10005845</v>
      </c>
      <c r="B160" s="180" t="s">
        <v>1435</v>
      </c>
      <c r="C160" s="175">
        <v>1</v>
      </c>
      <c r="D160" s="176" t="str">
        <f>+IF(A160&lt;&gt;A159,VLOOKUP(A160,Bricks!A:D,4,FALSE),"""")</f>
        <v>"</v>
      </c>
      <c r="E160" s="64"/>
      <c r="F160" s="64" t="str">
        <f t="shared" si="4"/>
        <v>100058452.027</v>
      </c>
    </row>
    <row r="161" spans="1:6">
      <c r="A161" s="71">
        <v>10005845</v>
      </c>
      <c r="B161" s="181" t="s">
        <v>1437</v>
      </c>
      <c r="C161" s="175">
        <v>1</v>
      </c>
      <c r="D161" s="176" t="str">
        <f>+IF(A161&lt;&gt;A160,VLOOKUP(A161,Bricks!A:D,4,FALSE),"""")</f>
        <v>"</v>
      </c>
      <c r="E161" s="64"/>
      <c r="F161" s="64" t="str">
        <f t="shared" si="4"/>
        <v>100058452.028</v>
      </c>
    </row>
    <row r="162" spans="1:6">
      <c r="A162" s="71">
        <v>10005845</v>
      </c>
      <c r="B162" s="172" t="s">
        <v>1443</v>
      </c>
      <c r="C162" s="175">
        <v>1</v>
      </c>
      <c r="D162" s="176" t="str">
        <f>+IF(A162&lt;&gt;A161,VLOOKUP(A162,Bricks!A:D,4,FALSE),"""")</f>
        <v>"</v>
      </c>
      <c r="E162" s="64"/>
      <c r="F162" s="64" t="str">
        <f t="shared" si="4"/>
        <v>100058452.029</v>
      </c>
    </row>
    <row r="163" spans="1:6">
      <c r="A163" s="71">
        <v>10005845</v>
      </c>
      <c r="B163" s="172" t="s">
        <v>1459</v>
      </c>
      <c r="C163" s="175">
        <v>1</v>
      </c>
      <c r="D163" s="176" t="str">
        <f>+IF(A163&lt;&gt;A162,VLOOKUP(A163,Bricks!A:D,4,FALSE),"""")</f>
        <v>"</v>
      </c>
      <c r="E163" s="64"/>
      <c r="F163" s="64" t="str">
        <f>+A163&amp;B163</f>
        <v>100058452.030</v>
      </c>
    </row>
    <row r="164" spans="1:6">
      <c r="B164" s="182"/>
    </row>
    <row r="165" spans="1:6">
      <c r="B165" s="182"/>
    </row>
    <row r="166" spans="1:6">
      <c r="B166" s="182"/>
    </row>
    <row r="167" spans="1:6">
      <c r="B167" s="182"/>
    </row>
    <row r="168" spans="1:6">
      <c r="B168" s="182"/>
    </row>
    <row r="169" spans="1:6">
      <c r="B169" s="182"/>
    </row>
    <row r="170" spans="1:6">
      <c r="B170" s="182"/>
    </row>
    <row r="171" spans="1:6">
      <c r="B171" s="182"/>
    </row>
    <row r="172" spans="1:6">
      <c r="B172" s="182"/>
    </row>
    <row r="173" spans="1:6">
      <c r="B173" s="182"/>
    </row>
    <row r="174" spans="1:6">
      <c r="B174" s="182"/>
    </row>
    <row r="175" spans="1:6">
      <c r="B175" s="182"/>
    </row>
    <row r="176" spans="1:6">
      <c r="B176" s="182"/>
    </row>
    <row r="177" spans="2:2">
      <c r="B177" s="182"/>
    </row>
    <row r="178" spans="2:2">
      <c r="B178" s="182"/>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defaultColWidth="0" defaultRowHeight="15" customHeight="1"/>
  <cols>
    <col min="1" max="1" width="13.7109375" style="203" customWidth="1"/>
    <col min="2" max="2" width="13.5703125" style="203" bestFit="1" customWidth="1"/>
    <col min="3" max="8" width="34.42578125" style="203" customWidth="1"/>
    <col min="9" max="9" width="13.7109375" style="203" customWidth="1"/>
    <col min="10" max="11" width="34.42578125" style="203" customWidth="1"/>
    <col min="12" max="12" width="13.7109375" style="203" customWidth="1"/>
    <col min="13" max="14" width="34.42578125" style="203" customWidth="1"/>
    <col min="15" max="15" width="13.7109375" style="203" customWidth="1"/>
    <col min="16" max="17" width="34.42578125" style="203" customWidth="1"/>
    <col min="18" max="16384" width="9.140625" style="35" hidden="1"/>
  </cols>
  <sheetData>
    <row r="1" spans="1:28" ht="45" customHeight="1">
      <c r="A1" s="185"/>
      <c r="B1" s="186"/>
      <c r="C1" s="187"/>
      <c r="D1" s="188" t="s">
        <v>1008</v>
      </c>
      <c r="E1" s="187"/>
      <c r="F1" s="189"/>
      <c r="G1" s="190"/>
      <c r="H1" s="190"/>
      <c r="I1" s="187"/>
      <c r="J1" s="188"/>
      <c r="K1" s="188"/>
      <c r="L1" s="188"/>
      <c r="M1" s="188"/>
      <c r="N1" s="187"/>
      <c r="O1" s="187"/>
      <c r="P1" s="187"/>
      <c r="Q1" s="187"/>
    </row>
    <row r="2" spans="1:28" ht="45" customHeight="1">
      <c r="A2" s="185"/>
      <c r="B2" s="186"/>
      <c r="C2" s="187"/>
      <c r="D2" s="152" t="s">
        <v>9</v>
      </c>
      <c r="E2" s="187"/>
      <c r="F2" s="189"/>
      <c r="G2" s="190"/>
      <c r="H2" s="190"/>
      <c r="I2" s="187"/>
      <c r="J2" s="188"/>
      <c r="K2" s="188"/>
      <c r="L2" s="188"/>
      <c r="M2" s="188"/>
      <c r="N2" s="187"/>
      <c r="O2" s="187"/>
      <c r="P2" s="187"/>
      <c r="Q2" s="187"/>
    </row>
    <row r="3" spans="1:28" s="41" customFormat="1" ht="6" customHeight="1" thickBot="1">
      <c r="A3" s="191"/>
      <c r="B3" s="192"/>
      <c r="C3" s="192"/>
      <c r="D3" s="192"/>
      <c r="E3" s="192"/>
      <c r="F3" s="192"/>
      <c r="G3" s="192"/>
      <c r="H3" s="192"/>
      <c r="I3" s="192"/>
      <c r="J3" s="192"/>
      <c r="K3" s="192"/>
      <c r="L3" s="193"/>
      <c r="M3" s="194"/>
      <c r="N3" s="192"/>
      <c r="O3" s="192"/>
      <c r="P3" s="195"/>
      <c r="Q3" s="196"/>
      <c r="R3" s="39"/>
      <c r="S3" s="36"/>
      <c r="T3" s="39"/>
      <c r="U3" s="39"/>
      <c r="V3" s="36"/>
      <c r="W3" s="36"/>
      <c r="X3" s="37"/>
      <c r="Y3" s="37"/>
      <c r="Z3" s="38"/>
      <c r="AA3" s="40"/>
      <c r="AB3" s="40"/>
    </row>
    <row r="4" spans="1:28" s="42" customFormat="1" ht="30">
      <c r="A4" s="197" t="s">
        <v>10</v>
      </c>
      <c r="B4" s="198" t="s">
        <v>1296</v>
      </c>
      <c r="C4" s="198" t="s">
        <v>11</v>
      </c>
      <c r="D4" s="198" t="s">
        <v>12</v>
      </c>
      <c r="E4" s="198" t="s">
        <v>180</v>
      </c>
      <c r="F4" s="199" t="s">
        <v>181</v>
      </c>
      <c r="G4" s="198" t="s">
        <v>182</v>
      </c>
      <c r="H4" s="198" t="s">
        <v>183</v>
      </c>
      <c r="I4" s="199" t="s">
        <v>13</v>
      </c>
      <c r="J4" s="198" t="s">
        <v>14</v>
      </c>
      <c r="K4" s="198" t="s">
        <v>15</v>
      </c>
      <c r="L4" s="200" t="s">
        <v>16</v>
      </c>
      <c r="M4" s="200" t="s">
        <v>17</v>
      </c>
      <c r="N4" s="200" t="s">
        <v>18</v>
      </c>
      <c r="O4" s="200" t="s">
        <v>19</v>
      </c>
      <c r="P4" s="200" t="s">
        <v>20</v>
      </c>
      <c r="Q4" s="200" t="s">
        <v>21</v>
      </c>
    </row>
    <row r="5" spans="1:28" ht="15.75" customHeight="1">
      <c r="A5" s="201">
        <v>10000458</v>
      </c>
      <c r="B5" s="165" t="s">
        <v>4</v>
      </c>
      <c r="C5" s="165" t="s">
        <v>184</v>
      </c>
      <c r="D5" s="165" t="s">
        <v>185</v>
      </c>
      <c r="E5" s="165" t="s">
        <v>186</v>
      </c>
      <c r="F5" s="165" t="s">
        <v>187</v>
      </c>
      <c r="G5" s="165" t="s">
        <v>188</v>
      </c>
      <c r="H5" s="165" t="s">
        <v>189</v>
      </c>
      <c r="I5" s="165">
        <v>51000000</v>
      </c>
      <c r="J5" s="165" t="s">
        <v>190</v>
      </c>
      <c r="K5" s="165" t="s">
        <v>191</v>
      </c>
      <c r="L5" s="165">
        <v>51100000</v>
      </c>
      <c r="M5" s="165" t="s">
        <v>192</v>
      </c>
      <c r="N5" s="165" t="s">
        <v>1360</v>
      </c>
      <c r="O5" s="165">
        <v>51101500</v>
      </c>
      <c r="P5" s="165" t="s">
        <v>193</v>
      </c>
      <c r="Q5" s="165" t="s">
        <v>194</v>
      </c>
    </row>
    <row r="6" spans="1:28" ht="15.75" customHeight="1">
      <c r="A6" s="201">
        <v>10000570</v>
      </c>
      <c r="B6" s="165" t="s">
        <v>4</v>
      </c>
      <c r="C6" s="165" t="s">
        <v>195</v>
      </c>
      <c r="D6" s="165" t="s">
        <v>196</v>
      </c>
      <c r="E6" s="165" t="s">
        <v>197</v>
      </c>
      <c r="F6" s="165" t="s">
        <v>198</v>
      </c>
      <c r="G6" s="165" t="s">
        <v>199</v>
      </c>
      <c r="H6" s="165" t="s">
        <v>200</v>
      </c>
      <c r="I6" s="165">
        <v>51000000</v>
      </c>
      <c r="J6" s="165" t="s">
        <v>190</v>
      </c>
      <c r="K6" s="165" t="s">
        <v>191</v>
      </c>
      <c r="L6" s="165">
        <v>51100000</v>
      </c>
      <c r="M6" s="165" t="s">
        <v>192</v>
      </c>
      <c r="N6" s="165" t="s">
        <v>1360</v>
      </c>
      <c r="O6" s="165">
        <v>51101500</v>
      </c>
      <c r="P6" s="165" t="s">
        <v>193</v>
      </c>
      <c r="Q6" s="165" t="s">
        <v>194</v>
      </c>
    </row>
    <row r="7" spans="1:28" ht="15.75" customHeight="1">
      <c r="A7" s="201">
        <v>10000686</v>
      </c>
      <c r="B7" s="165" t="s">
        <v>4</v>
      </c>
      <c r="C7" s="165" t="s">
        <v>201</v>
      </c>
      <c r="D7" s="165" t="s">
        <v>202</v>
      </c>
      <c r="E7" s="165" t="s">
        <v>203</v>
      </c>
      <c r="F7" s="165" t="s">
        <v>204</v>
      </c>
      <c r="G7" s="165" t="s">
        <v>205</v>
      </c>
      <c r="H7" s="165" t="s">
        <v>206</v>
      </c>
      <c r="I7" s="165">
        <v>51000000</v>
      </c>
      <c r="J7" s="165" t="s">
        <v>190</v>
      </c>
      <c r="K7" s="165" t="s">
        <v>191</v>
      </c>
      <c r="L7" s="165">
        <v>51100000</v>
      </c>
      <c r="M7" s="165" t="s">
        <v>192</v>
      </c>
      <c r="N7" s="165" t="s">
        <v>1360</v>
      </c>
      <c r="O7" s="165">
        <v>51101500</v>
      </c>
      <c r="P7" s="165" t="s">
        <v>193</v>
      </c>
      <c r="Q7" s="165" t="s">
        <v>194</v>
      </c>
    </row>
    <row r="8" spans="1:28" ht="15.75" customHeight="1">
      <c r="A8" s="201">
        <v>10000915</v>
      </c>
      <c r="B8" s="165" t="s">
        <v>4</v>
      </c>
      <c r="C8" s="165" t="s">
        <v>207</v>
      </c>
      <c r="D8" s="165" t="s">
        <v>208</v>
      </c>
      <c r="E8" s="165" t="s">
        <v>209</v>
      </c>
      <c r="F8" s="165" t="s">
        <v>210</v>
      </c>
      <c r="G8" s="165" t="s">
        <v>211</v>
      </c>
      <c r="H8" s="165" t="s">
        <v>212</v>
      </c>
      <c r="I8" s="165">
        <v>51000000</v>
      </c>
      <c r="J8" s="165" t="s">
        <v>190</v>
      </c>
      <c r="K8" s="165" t="s">
        <v>191</v>
      </c>
      <c r="L8" s="165">
        <v>51100000</v>
      </c>
      <c r="M8" s="165" t="s">
        <v>192</v>
      </c>
      <c r="N8" s="165" t="s">
        <v>1360</v>
      </c>
      <c r="O8" s="165">
        <v>51101500</v>
      </c>
      <c r="P8" s="165" t="s">
        <v>193</v>
      </c>
      <c r="Q8" s="165" t="s">
        <v>194</v>
      </c>
    </row>
    <row r="9" spans="1:28" ht="15.75" customHeight="1">
      <c r="A9" s="201">
        <v>10000456</v>
      </c>
      <c r="B9" s="165" t="s">
        <v>4</v>
      </c>
      <c r="C9" s="165" t="s">
        <v>213</v>
      </c>
      <c r="D9" s="165" t="s">
        <v>214</v>
      </c>
      <c r="E9" s="165" t="s">
        <v>215</v>
      </c>
      <c r="F9" s="165" t="s">
        <v>216</v>
      </c>
      <c r="G9" s="165" t="s">
        <v>217</v>
      </c>
      <c r="H9" s="165" t="s">
        <v>218</v>
      </c>
      <c r="I9" s="165">
        <v>51000000</v>
      </c>
      <c r="J9" s="165" t="s">
        <v>190</v>
      </c>
      <c r="K9" s="165" t="s">
        <v>191</v>
      </c>
      <c r="L9" s="165">
        <v>51100000</v>
      </c>
      <c r="M9" s="165" t="s">
        <v>192</v>
      </c>
      <c r="N9" s="165" t="s">
        <v>1360</v>
      </c>
      <c r="O9" s="165">
        <v>51101600</v>
      </c>
      <c r="P9" s="165" t="s">
        <v>213</v>
      </c>
      <c r="Q9" s="165" t="s">
        <v>214</v>
      </c>
    </row>
    <row r="10" spans="1:28" ht="15.75" customHeight="1">
      <c r="A10" s="201">
        <v>10000457</v>
      </c>
      <c r="B10" s="165" t="s">
        <v>4</v>
      </c>
      <c r="C10" s="165" t="s">
        <v>219</v>
      </c>
      <c r="D10" s="165" t="s">
        <v>220</v>
      </c>
      <c r="E10" s="165" t="s">
        <v>221</v>
      </c>
      <c r="F10" s="165" t="s">
        <v>222</v>
      </c>
      <c r="G10" s="165" t="s">
        <v>223</v>
      </c>
      <c r="H10" s="165" t="s">
        <v>224</v>
      </c>
      <c r="I10" s="165">
        <v>51000000</v>
      </c>
      <c r="J10" s="165" t="s">
        <v>190</v>
      </c>
      <c r="K10" s="165" t="s">
        <v>191</v>
      </c>
      <c r="L10" s="165">
        <v>51100000</v>
      </c>
      <c r="M10" s="165" t="s">
        <v>192</v>
      </c>
      <c r="N10" s="165" t="s">
        <v>1360</v>
      </c>
      <c r="O10" s="165">
        <v>51101600</v>
      </c>
      <c r="P10" s="165" t="s">
        <v>213</v>
      </c>
      <c r="Q10" s="165" t="s">
        <v>214</v>
      </c>
    </row>
    <row r="11" spans="1:28" ht="15.75" customHeight="1">
      <c r="A11" s="201">
        <v>10000681</v>
      </c>
      <c r="B11" s="165" t="s">
        <v>4</v>
      </c>
      <c r="C11" s="165" t="s">
        <v>225</v>
      </c>
      <c r="D11" s="165" t="s">
        <v>226</v>
      </c>
      <c r="E11" s="165" t="s">
        <v>227</v>
      </c>
      <c r="F11" s="165" t="s">
        <v>228</v>
      </c>
      <c r="G11" s="165" t="s">
        <v>229</v>
      </c>
      <c r="H11" s="165" t="s">
        <v>230</v>
      </c>
      <c r="I11" s="165">
        <v>51000000</v>
      </c>
      <c r="J11" s="165" t="s">
        <v>190</v>
      </c>
      <c r="K11" s="165" t="s">
        <v>191</v>
      </c>
      <c r="L11" s="165">
        <v>51100000</v>
      </c>
      <c r="M11" s="165" t="s">
        <v>192</v>
      </c>
      <c r="N11" s="165" t="s">
        <v>1360</v>
      </c>
      <c r="O11" s="165">
        <v>51101600</v>
      </c>
      <c r="P11" s="165" t="s">
        <v>213</v>
      </c>
      <c r="Q11" s="165" t="s">
        <v>214</v>
      </c>
    </row>
    <row r="12" spans="1:28" ht="15.75" customHeight="1">
      <c r="A12" s="201">
        <v>10000912</v>
      </c>
      <c r="B12" s="165" t="s">
        <v>4</v>
      </c>
      <c r="C12" s="165" t="s">
        <v>231</v>
      </c>
      <c r="D12" s="165" t="s">
        <v>232</v>
      </c>
      <c r="E12" s="165" t="s">
        <v>233</v>
      </c>
      <c r="F12" s="165" t="s">
        <v>234</v>
      </c>
      <c r="G12" s="165" t="s">
        <v>235</v>
      </c>
      <c r="H12" s="165" t="s">
        <v>236</v>
      </c>
      <c r="I12" s="165">
        <v>51000000</v>
      </c>
      <c r="J12" s="165" t="s">
        <v>190</v>
      </c>
      <c r="K12" s="165" t="s">
        <v>191</v>
      </c>
      <c r="L12" s="165">
        <v>51100000</v>
      </c>
      <c r="M12" s="165" t="s">
        <v>192</v>
      </c>
      <c r="N12" s="165" t="s">
        <v>1360</v>
      </c>
      <c r="O12" s="165">
        <v>51101600</v>
      </c>
      <c r="P12" s="165" t="s">
        <v>213</v>
      </c>
      <c r="Q12" s="165" t="s">
        <v>214</v>
      </c>
    </row>
    <row r="13" spans="1:28" ht="15.75" customHeight="1">
      <c r="A13" s="201">
        <v>10000922</v>
      </c>
      <c r="B13" s="165" t="s">
        <v>4</v>
      </c>
      <c r="C13" s="165" t="s">
        <v>237</v>
      </c>
      <c r="D13" s="165" t="s">
        <v>238</v>
      </c>
      <c r="E13" s="165" t="s">
        <v>239</v>
      </c>
      <c r="F13" s="165" t="s">
        <v>240</v>
      </c>
      <c r="G13" s="165" t="s">
        <v>241</v>
      </c>
      <c r="H13" s="165" t="s">
        <v>242</v>
      </c>
      <c r="I13" s="165">
        <v>51000000</v>
      </c>
      <c r="J13" s="165" t="s">
        <v>190</v>
      </c>
      <c r="K13" s="165" t="s">
        <v>191</v>
      </c>
      <c r="L13" s="165">
        <v>51100000</v>
      </c>
      <c r="M13" s="165" t="s">
        <v>192</v>
      </c>
      <c r="N13" s="165" t="s">
        <v>1360</v>
      </c>
      <c r="O13" s="165">
        <v>51101600</v>
      </c>
      <c r="P13" s="165" t="s">
        <v>213</v>
      </c>
      <c r="Q13" s="165" t="s">
        <v>214</v>
      </c>
    </row>
    <row r="14" spans="1:28" ht="15.75" customHeight="1">
      <c r="A14" s="201">
        <v>10000448</v>
      </c>
      <c r="B14" s="165" t="s">
        <v>4</v>
      </c>
      <c r="C14" s="165" t="s">
        <v>243</v>
      </c>
      <c r="D14" s="165" t="s">
        <v>244</v>
      </c>
      <c r="E14" s="165" t="s">
        <v>245</v>
      </c>
      <c r="F14" s="165" t="s">
        <v>246</v>
      </c>
      <c r="G14" s="165" t="s">
        <v>247</v>
      </c>
      <c r="H14" s="165" t="s">
        <v>248</v>
      </c>
      <c r="I14" s="165">
        <v>51000000</v>
      </c>
      <c r="J14" s="165" t="s">
        <v>190</v>
      </c>
      <c r="K14" s="165" t="s">
        <v>191</v>
      </c>
      <c r="L14" s="165">
        <v>51100000</v>
      </c>
      <c r="M14" s="165" t="s">
        <v>192</v>
      </c>
      <c r="N14" s="165" t="s">
        <v>1360</v>
      </c>
      <c r="O14" s="165">
        <v>51101700</v>
      </c>
      <c r="P14" s="165" t="s">
        <v>249</v>
      </c>
      <c r="Q14" s="165" t="s">
        <v>250</v>
      </c>
    </row>
    <row r="15" spans="1:28" ht="15.75" customHeight="1">
      <c r="A15" s="201">
        <v>10000449</v>
      </c>
      <c r="B15" s="165" t="s">
        <v>4</v>
      </c>
      <c r="C15" s="165" t="s">
        <v>251</v>
      </c>
      <c r="D15" s="165" t="s">
        <v>252</v>
      </c>
      <c r="E15" s="165" t="s">
        <v>253</v>
      </c>
      <c r="F15" s="165" t="s">
        <v>254</v>
      </c>
      <c r="G15" s="165" t="s">
        <v>255</v>
      </c>
      <c r="H15" s="165" t="s">
        <v>256</v>
      </c>
      <c r="I15" s="165">
        <v>51000000</v>
      </c>
      <c r="J15" s="165" t="s">
        <v>190</v>
      </c>
      <c r="K15" s="165" t="s">
        <v>191</v>
      </c>
      <c r="L15" s="165">
        <v>51100000</v>
      </c>
      <c r="M15" s="165" t="s">
        <v>192</v>
      </c>
      <c r="N15" s="165" t="s">
        <v>1360</v>
      </c>
      <c r="O15" s="165">
        <v>51101700</v>
      </c>
      <c r="P15" s="165" t="s">
        <v>249</v>
      </c>
      <c r="Q15" s="165" t="s">
        <v>250</v>
      </c>
    </row>
    <row r="16" spans="1:28" ht="15.75" customHeight="1">
      <c r="A16" s="201">
        <v>10000450</v>
      </c>
      <c r="B16" s="165" t="s">
        <v>4</v>
      </c>
      <c r="C16" s="165" t="s">
        <v>257</v>
      </c>
      <c r="D16" s="165" t="s">
        <v>258</v>
      </c>
      <c r="E16" s="165" t="s">
        <v>259</v>
      </c>
      <c r="F16" s="165" t="s">
        <v>260</v>
      </c>
      <c r="G16" s="165" t="s">
        <v>261</v>
      </c>
      <c r="H16" s="165" t="s">
        <v>262</v>
      </c>
      <c r="I16" s="165">
        <v>51000000</v>
      </c>
      <c r="J16" s="165" t="s">
        <v>190</v>
      </c>
      <c r="K16" s="165" t="s">
        <v>191</v>
      </c>
      <c r="L16" s="165">
        <v>51100000</v>
      </c>
      <c r="M16" s="165" t="s">
        <v>192</v>
      </c>
      <c r="N16" s="165" t="s">
        <v>1360</v>
      </c>
      <c r="O16" s="165">
        <v>51101700</v>
      </c>
      <c r="P16" s="165" t="s">
        <v>249</v>
      </c>
      <c r="Q16" s="165" t="s">
        <v>250</v>
      </c>
    </row>
    <row r="17" spans="1:17" ht="15.75" customHeight="1">
      <c r="A17" s="201">
        <v>10000451</v>
      </c>
      <c r="B17" s="165" t="s">
        <v>4</v>
      </c>
      <c r="C17" s="165" t="s">
        <v>263</v>
      </c>
      <c r="D17" s="165" t="s">
        <v>264</v>
      </c>
      <c r="E17" s="165" t="s">
        <v>265</v>
      </c>
      <c r="F17" s="165" t="s">
        <v>266</v>
      </c>
      <c r="G17" s="165" t="s">
        <v>267</v>
      </c>
      <c r="H17" s="165" t="s">
        <v>268</v>
      </c>
      <c r="I17" s="165">
        <v>51000000</v>
      </c>
      <c r="J17" s="165" t="s">
        <v>190</v>
      </c>
      <c r="K17" s="165" t="s">
        <v>191</v>
      </c>
      <c r="L17" s="165">
        <v>51100000</v>
      </c>
      <c r="M17" s="165" t="s">
        <v>192</v>
      </c>
      <c r="N17" s="165" t="s">
        <v>1360</v>
      </c>
      <c r="O17" s="165">
        <v>51101700</v>
      </c>
      <c r="P17" s="165" t="s">
        <v>249</v>
      </c>
      <c r="Q17" s="165" t="s">
        <v>250</v>
      </c>
    </row>
    <row r="18" spans="1:17" ht="15.75" customHeight="1">
      <c r="A18" s="201">
        <v>10000684</v>
      </c>
      <c r="B18" s="165" t="s">
        <v>4</v>
      </c>
      <c r="C18" s="165" t="s">
        <v>269</v>
      </c>
      <c r="D18" s="165" t="s">
        <v>270</v>
      </c>
      <c r="E18" s="165" t="s">
        <v>271</v>
      </c>
      <c r="F18" s="165" t="s">
        <v>272</v>
      </c>
      <c r="G18" s="165" t="s">
        <v>273</v>
      </c>
      <c r="H18" s="165" t="s">
        <v>274</v>
      </c>
      <c r="I18" s="165">
        <v>51000000</v>
      </c>
      <c r="J18" s="165" t="s">
        <v>190</v>
      </c>
      <c r="K18" s="165" t="s">
        <v>191</v>
      </c>
      <c r="L18" s="165">
        <v>51100000</v>
      </c>
      <c r="M18" s="165" t="s">
        <v>192</v>
      </c>
      <c r="N18" s="165" t="s">
        <v>1360</v>
      </c>
      <c r="O18" s="165">
        <v>51101700</v>
      </c>
      <c r="P18" s="165" t="s">
        <v>249</v>
      </c>
      <c r="Q18" s="165" t="s">
        <v>250</v>
      </c>
    </row>
    <row r="19" spans="1:17" ht="15.75" customHeight="1">
      <c r="A19" s="201">
        <v>10000908</v>
      </c>
      <c r="B19" s="165" t="s">
        <v>4</v>
      </c>
      <c r="C19" s="165" t="s">
        <v>275</v>
      </c>
      <c r="D19" s="165" t="s">
        <v>276</v>
      </c>
      <c r="E19" s="165" t="s">
        <v>277</v>
      </c>
      <c r="F19" s="165" t="s">
        <v>278</v>
      </c>
      <c r="G19" s="165" t="s">
        <v>279</v>
      </c>
      <c r="H19" s="165" t="s">
        <v>280</v>
      </c>
      <c r="I19" s="165">
        <v>51000000</v>
      </c>
      <c r="J19" s="165" t="s">
        <v>190</v>
      </c>
      <c r="K19" s="165" t="s">
        <v>191</v>
      </c>
      <c r="L19" s="165">
        <v>51100000</v>
      </c>
      <c r="M19" s="165" t="s">
        <v>192</v>
      </c>
      <c r="N19" s="165" t="s">
        <v>1360</v>
      </c>
      <c r="O19" s="165">
        <v>51101700</v>
      </c>
      <c r="P19" s="165" t="s">
        <v>249</v>
      </c>
      <c r="Q19" s="165" t="s">
        <v>250</v>
      </c>
    </row>
    <row r="20" spans="1:17" ht="15.75" customHeight="1">
      <c r="A20" s="201">
        <v>10000909</v>
      </c>
      <c r="B20" s="165" t="s">
        <v>4</v>
      </c>
      <c r="C20" s="165" t="s">
        <v>281</v>
      </c>
      <c r="D20" s="165" t="s">
        <v>1297</v>
      </c>
      <c r="E20" s="165" t="s">
        <v>282</v>
      </c>
      <c r="F20" s="165" t="s">
        <v>283</v>
      </c>
      <c r="G20" s="165" t="s">
        <v>284</v>
      </c>
      <c r="H20" s="165" t="s">
        <v>285</v>
      </c>
      <c r="I20" s="165">
        <v>51000000</v>
      </c>
      <c r="J20" s="165" t="s">
        <v>190</v>
      </c>
      <c r="K20" s="165" t="s">
        <v>191</v>
      </c>
      <c r="L20" s="165">
        <v>51100000</v>
      </c>
      <c r="M20" s="165" t="s">
        <v>192</v>
      </c>
      <c r="N20" s="165" t="s">
        <v>1360</v>
      </c>
      <c r="O20" s="165">
        <v>51101700</v>
      </c>
      <c r="P20" s="165" t="s">
        <v>249</v>
      </c>
      <c r="Q20" s="165" t="s">
        <v>250</v>
      </c>
    </row>
    <row r="21" spans="1:17" ht="15.75" customHeight="1">
      <c r="A21" s="201">
        <v>10000910</v>
      </c>
      <c r="B21" s="165" t="s">
        <v>4</v>
      </c>
      <c r="C21" s="165" t="s">
        <v>286</v>
      </c>
      <c r="D21" s="165" t="s">
        <v>287</v>
      </c>
      <c r="E21" s="165" t="s">
        <v>288</v>
      </c>
      <c r="F21" s="165" t="s">
        <v>289</v>
      </c>
      <c r="G21" s="165" t="s">
        <v>290</v>
      </c>
      <c r="H21" s="165" t="s">
        <v>291</v>
      </c>
      <c r="I21" s="165">
        <v>51000000</v>
      </c>
      <c r="J21" s="165" t="s">
        <v>190</v>
      </c>
      <c r="K21" s="165" t="s">
        <v>191</v>
      </c>
      <c r="L21" s="165">
        <v>51100000</v>
      </c>
      <c r="M21" s="165" t="s">
        <v>192</v>
      </c>
      <c r="N21" s="165" t="s">
        <v>1360</v>
      </c>
      <c r="O21" s="165">
        <v>51101700</v>
      </c>
      <c r="P21" s="165" t="s">
        <v>249</v>
      </c>
      <c r="Q21" s="165" t="s">
        <v>250</v>
      </c>
    </row>
    <row r="22" spans="1:17" ht="15.75" customHeight="1">
      <c r="A22" s="201">
        <v>10000474</v>
      </c>
      <c r="B22" s="165" t="s">
        <v>4</v>
      </c>
      <c r="C22" s="165" t="s">
        <v>292</v>
      </c>
      <c r="D22" s="165" t="s">
        <v>293</v>
      </c>
      <c r="E22" s="165" t="s">
        <v>294</v>
      </c>
      <c r="F22" s="165" t="s">
        <v>295</v>
      </c>
      <c r="G22" s="165" t="s">
        <v>296</v>
      </c>
      <c r="H22" s="165" t="s">
        <v>297</v>
      </c>
      <c r="I22" s="165">
        <v>51000000</v>
      </c>
      <c r="J22" s="165" t="s">
        <v>190</v>
      </c>
      <c r="K22" s="165" t="s">
        <v>191</v>
      </c>
      <c r="L22" s="165">
        <v>51100000</v>
      </c>
      <c r="M22" s="165" t="s">
        <v>192</v>
      </c>
      <c r="N22" s="165" t="s">
        <v>1360</v>
      </c>
      <c r="O22" s="165">
        <v>51101800</v>
      </c>
      <c r="P22" s="165" t="s">
        <v>298</v>
      </c>
      <c r="Q22" s="165" t="s">
        <v>1361</v>
      </c>
    </row>
    <row r="23" spans="1:17" ht="15.75" customHeight="1">
      <c r="A23" s="201">
        <v>10000488</v>
      </c>
      <c r="B23" s="165" t="s">
        <v>4</v>
      </c>
      <c r="C23" s="165" t="s">
        <v>299</v>
      </c>
      <c r="D23" s="165" t="s">
        <v>300</v>
      </c>
      <c r="E23" s="165" t="s">
        <v>301</v>
      </c>
      <c r="F23" s="165" t="s">
        <v>302</v>
      </c>
      <c r="G23" s="165" t="s">
        <v>303</v>
      </c>
      <c r="H23" s="165" t="s">
        <v>304</v>
      </c>
      <c r="I23" s="165">
        <v>51000000</v>
      </c>
      <c r="J23" s="165" t="s">
        <v>190</v>
      </c>
      <c r="K23" s="165" t="s">
        <v>191</v>
      </c>
      <c r="L23" s="165">
        <v>51100000</v>
      </c>
      <c r="M23" s="165" t="s">
        <v>192</v>
      </c>
      <c r="N23" s="165" t="s">
        <v>1360</v>
      </c>
      <c r="O23" s="165">
        <v>51101800</v>
      </c>
      <c r="P23" s="165" t="s">
        <v>298</v>
      </c>
      <c r="Q23" s="165" t="s">
        <v>1361</v>
      </c>
    </row>
    <row r="24" spans="1:17" ht="15.75" customHeight="1">
      <c r="A24" s="201">
        <v>10000489</v>
      </c>
      <c r="B24" s="165" t="s">
        <v>4</v>
      </c>
      <c r="C24" s="165" t="s">
        <v>305</v>
      </c>
      <c r="D24" s="165" t="s">
        <v>1298</v>
      </c>
      <c r="E24" s="165" t="s">
        <v>1299</v>
      </c>
      <c r="F24" s="165" t="s">
        <v>306</v>
      </c>
      <c r="G24" s="165" t="s">
        <v>1300</v>
      </c>
      <c r="H24" s="165" t="s">
        <v>307</v>
      </c>
      <c r="I24" s="165">
        <v>51000000</v>
      </c>
      <c r="J24" s="165" t="s">
        <v>190</v>
      </c>
      <c r="K24" s="165" t="s">
        <v>191</v>
      </c>
      <c r="L24" s="165">
        <v>51100000</v>
      </c>
      <c r="M24" s="165" t="s">
        <v>192</v>
      </c>
      <c r="N24" s="165" t="s">
        <v>1360</v>
      </c>
      <c r="O24" s="165">
        <v>51101800</v>
      </c>
      <c r="P24" s="165" t="s">
        <v>298</v>
      </c>
      <c r="Q24" s="165" t="s">
        <v>1361</v>
      </c>
    </row>
    <row r="25" spans="1:17" ht="15.75" customHeight="1">
      <c r="A25" s="201">
        <v>10000685</v>
      </c>
      <c r="B25" s="165" t="s">
        <v>4</v>
      </c>
      <c r="C25" s="165" t="s">
        <v>308</v>
      </c>
      <c r="D25" s="165" t="s">
        <v>1301</v>
      </c>
      <c r="E25" s="165" t="s">
        <v>309</v>
      </c>
      <c r="F25" s="165" t="s">
        <v>310</v>
      </c>
      <c r="G25" s="165" t="s">
        <v>311</v>
      </c>
      <c r="H25" s="165" t="s">
        <v>312</v>
      </c>
      <c r="I25" s="165">
        <v>51000000</v>
      </c>
      <c r="J25" s="165" t="s">
        <v>190</v>
      </c>
      <c r="K25" s="165" t="s">
        <v>191</v>
      </c>
      <c r="L25" s="165">
        <v>51100000</v>
      </c>
      <c r="M25" s="165" t="s">
        <v>192</v>
      </c>
      <c r="N25" s="165" t="s">
        <v>1360</v>
      </c>
      <c r="O25" s="165">
        <v>51101800</v>
      </c>
      <c r="P25" s="165" t="s">
        <v>298</v>
      </c>
      <c r="Q25" s="165" t="s">
        <v>1361</v>
      </c>
    </row>
    <row r="26" spans="1:17" ht="15.75" customHeight="1">
      <c r="A26" s="201">
        <v>10000907</v>
      </c>
      <c r="B26" s="165" t="s">
        <v>4</v>
      </c>
      <c r="C26" s="165" t="s">
        <v>313</v>
      </c>
      <c r="D26" s="165" t="s">
        <v>1302</v>
      </c>
      <c r="E26" s="165" t="s">
        <v>314</v>
      </c>
      <c r="F26" s="165" t="s">
        <v>315</v>
      </c>
      <c r="G26" s="165" t="s">
        <v>316</v>
      </c>
      <c r="H26" s="165" t="s">
        <v>317</v>
      </c>
      <c r="I26" s="165">
        <v>51000000</v>
      </c>
      <c r="J26" s="165" t="s">
        <v>190</v>
      </c>
      <c r="K26" s="165" t="s">
        <v>191</v>
      </c>
      <c r="L26" s="165">
        <v>51100000</v>
      </c>
      <c r="M26" s="165" t="s">
        <v>192</v>
      </c>
      <c r="N26" s="165" t="s">
        <v>1360</v>
      </c>
      <c r="O26" s="165">
        <v>51101800</v>
      </c>
      <c r="P26" s="165" t="s">
        <v>298</v>
      </c>
      <c r="Q26" s="165" t="s">
        <v>1361</v>
      </c>
    </row>
    <row r="27" spans="1:17" ht="15.75" customHeight="1">
      <c r="A27" s="201">
        <v>10000459</v>
      </c>
      <c r="B27" s="165" t="s">
        <v>4</v>
      </c>
      <c r="C27" s="165" t="s">
        <v>318</v>
      </c>
      <c r="D27" s="165" t="s">
        <v>319</v>
      </c>
      <c r="E27" s="165" t="s">
        <v>320</v>
      </c>
      <c r="F27" s="165" t="s">
        <v>321</v>
      </c>
      <c r="G27" s="165" t="s">
        <v>322</v>
      </c>
      <c r="H27" s="165" t="s">
        <v>323</v>
      </c>
      <c r="I27" s="165">
        <v>51000000</v>
      </c>
      <c r="J27" s="165" t="s">
        <v>190</v>
      </c>
      <c r="K27" s="165" t="s">
        <v>191</v>
      </c>
      <c r="L27" s="165">
        <v>51100000</v>
      </c>
      <c r="M27" s="165" t="s">
        <v>192</v>
      </c>
      <c r="N27" s="165" t="s">
        <v>1360</v>
      </c>
      <c r="O27" s="165">
        <v>51101900</v>
      </c>
      <c r="P27" s="165" t="s">
        <v>318</v>
      </c>
      <c r="Q27" s="165" t="s">
        <v>319</v>
      </c>
    </row>
    <row r="28" spans="1:17" ht="15.75" customHeight="1">
      <c r="A28" s="201">
        <v>10000682</v>
      </c>
      <c r="B28" s="165" t="s">
        <v>4</v>
      </c>
      <c r="C28" s="165" t="s">
        <v>324</v>
      </c>
      <c r="D28" s="165" t="s">
        <v>325</v>
      </c>
      <c r="E28" s="165" t="s">
        <v>326</v>
      </c>
      <c r="F28" s="165" t="s">
        <v>327</v>
      </c>
      <c r="G28" s="165" t="s">
        <v>328</v>
      </c>
      <c r="H28" s="165" t="s">
        <v>329</v>
      </c>
      <c r="I28" s="165">
        <v>51000000</v>
      </c>
      <c r="J28" s="165" t="s">
        <v>190</v>
      </c>
      <c r="K28" s="165" t="s">
        <v>191</v>
      </c>
      <c r="L28" s="165">
        <v>51100000</v>
      </c>
      <c r="M28" s="165" t="s">
        <v>192</v>
      </c>
      <c r="N28" s="165" t="s">
        <v>1360</v>
      </c>
      <c r="O28" s="165">
        <v>51101900</v>
      </c>
      <c r="P28" s="165" t="s">
        <v>318</v>
      </c>
      <c r="Q28" s="165" t="s">
        <v>319</v>
      </c>
    </row>
    <row r="29" spans="1:17" ht="15.75" customHeight="1">
      <c r="A29" s="201">
        <v>10000690</v>
      </c>
      <c r="B29" s="165" t="s">
        <v>4</v>
      </c>
      <c r="C29" s="165" t="s">
        <v>330</v>
      </c>
      <c r="D29" s="165" t="s">
        <v>331</v>
      </c>
      <c r="E29" s="165" t="s">
        <v>332</v>
      </c>
      <c r="F29" s="165" t="s">
        <v>333</v>
      </c>
      <c r="G29" s="165" t="s">
        <v>334</v>
      </c>
      <c r="H29" s="165" t="s">
        <v>335</v>
      </c>
      <c r="I29" s="165">
        <v>51000000</v>
      </c>
      <c r="J29" s="165" t="s">
        <v>190</v>
      </c>
      <c r="K29" s="165" t="s">
        <v>191</v>
      </c>
      <c r="L29" s="165">
        <v>51100000</v>
      </c>
      <c r="M29" s="165" t="s">
        <v>192</v>
      </c>
      <c r="N29" s="165" t="s">
        <v>1360</v>
      </c>
      <c r="O29" s="165">
        <v>51101900</v>
      </c>
      <c r="P29" s="165" t="s">
        <v>318</v>
      </c>
      <c r="Q29" s="165" t="s">
        <v>319</v>
      </c>
    </row>
    <row r="30" spans="1:17" ht="15.75" customHeight="1">
      <c r="A30" s="201">
        <v>10000487</v>
      </c>
      <c r="B30" s="165" t="s">
        <v>4</v>
      </c>
      <c r="C30" s="165" t="s">
        <v>336</v>
      </c>
      <c r="D30" s="165" t="s">
        <v>337</v>
      </c>
      <c r="E30" s="165" t="s">
        <v>338</v>
      </c>
      <c r="F30" s="165" t="s">
        <v>339</v>
      </c>
      <c r="G30" s="165" t="s">
        <v>340</v>
      </c>
      <c r="H30" s="165" t="s">
        <v>341</v>
      </c>
      <c r="I30" s="165">
        <v>51000000</v>
      </c>
      <c r="J30" s="165" t="s">
        <v>190</v>
      </c>
      <c r="K30" s="165" t="s">
        <v>191</v>
      </c>
      <c r="L30" s="165">
        <v>51100000</v>
      </c>
      <c r="M30" s="165" t="s">
        <v>192</v>
      </c>
      <c r="N30" s="165" t="s">
        <v>1360</v>
      </c>
      <c r="O30" s="165">
        <v>51102100</v>
      </c>
      <c r="P30" s="165" t="s">
        <v>342</v>
      </c>
      <c r="Q30" s="165" t="s">
        <v>343</v>
      </c>
    </row>
    <row r="31" spans="1:17" ht="15.75" customHeight="1">
      <c r="A31" s="201">
        <v>10000525</v>
      </c>
      <c r="B31" s="165" t="s">
        <v>4</v>
      </c>
      <c r="C31" s="165" t="s">
        <v>344</v>
      </c>
      <c r="D31" s="165" t="s">
        <v>345</v>
      </c>
      <c r="E31" s="165" t="s">
        <v>1303</v>
      </c>
      <c r="F31" s="165" t="s">
        <v>346</v>
      </c>
      <c r="G31" s="165" t="s">
        <v>1304</v>
      </c>
      <c r="H31" s="165" t="s">
        <v>347</v>
      </c>
      <c r="I31" s="165">
        <v>51000000</v>
      </c>
      <c r="J31" s="165" t="s">
        <v>190</v>
      </c>
      <c r="K31" s="165" t="s">
        <v>191</v>
      </c>
      <c r="L31" s="165">
        <v>51100000</v>
      </c>
      <c r="M31" s="165" t="s">
        <v>192</v>
      </c>
      <c r="N31" s="165" t="s">
        <v>1360</v>
      </c>
      <c r="O31" s="165">
        <v>51102100</v>
      </c>
      <c r="P31" s="165" t="s">
        <v>342</v>
      </c>
      <c r="Q31" s="165" t="s">
        <v>343</v>
      </c>
    </row>
    <row r="32" spans="1:17" ht="15.75" customHeight="1">
      <c r="A32" s="201">
        <v>10000526</v>
      </c>
      <c r="B32" s="165" t="s">
        <v>4</v>
      </c>
      <c r="C32" s="165" t="s">
        <v>348</v>
      </c>
      <c r="D32" s="165" t="s">
        <v>349</v>
      </c>
      <c r="E32" s="165" t="s">
        <v>350</v>
      </c>
      <c r="F32" s="165" t="s">
        <v>351</v>
      </c>
      <c r="G32" s="165" t="s">
        <v>352</v>
      </c>
      <c r="H32" s="165" t="s">
        <v>353</v>
      </c>
      <c r="I32" s="165">
        <v>51000000</v>
      </c>
      <c r="J32" s="165" t="s">
        <v>190</v>
      </c>
      <c r="K32" s="165" t="s">
        <v>191</v>
      </c>
      <c r="L32" s="165">
        <v>51100000</v>
      </c>
      <c r="M32" s="165" t="s">
        <v>192</v>
      </c>
      <c r="N32" s="165" t="s">
        <v>1360</v>
      </c>
      <c r="O32" s="165">
        <v>51102100</v>
      </c>
      <c r="P32" s="165" t="s">
        <v>342</v>
      </c>
      <c r="Q32" s="165" t="s">
        <v>343</v>
      </c>
    </row>
    <row r="33" spans="1:17" ht="15.75" customHeight="1">
      <c r="A33" s="201">
        <v>10000527</v>
      </c>
      <c r="B33" s="165" t="s">
        <v>4</v>
      </c>
      <c r="C33" s="165" t="s">
        <v>354</v>
      </c>
      <c r="D33" s="165" t="s">
        <v>355</v>
      </c>
      <c r="E33" s="165" t="s">
        <v>356</v>
      </c>
      <c r="F33" s="165" t="s">
        <v>357</v>
      </c>
      <c r="G33" s="165" t="s">
        <v>358</v>
      </c>
      <c r="H33" s="165" t="s">
        <v>359</v>
      </c>
      <c r="I33" s="165">
        <v>51000000</v>
      </c>
      <c r="J33" s="165" t="s">
        <v>190</v>
      </c>
      <c r="K33" s="165" t="s">
        <v>191</v>
      </c>
      <c r="L33" s="165">
        <v>51100000</v>
      </c>
      <c r="M33" s="165" t="s">
        <v>192</v>
      </c>
      <c r="N33" s="165" t="s">
        <v>1360</v>
      </c>
      <c r="O33" s="165">
        <v>51102100</v>
      </c>
      <c r="P33" s="165" t="s">
        <v>342</v>
      </c>
      <c r="Q33" s="165" t="s">
        <v>343</v>
      </c>
    </row>
    <row r="34" spans="1:17" ht="15.75" customHeight="1">
      <c r="A34" s="201">
        <v>10000528</v>
      </c>
      <c r="B34" s="165" t="s">
        <v>4</v>
      </c>
      <c r="C34" s="165" t="s">
        <v>360</v>
      </c>
      <c r="D34" s="165" t="s">
        <v>361</v>
      </c>
      <c r="E34" s="165" t="s">
        <v>362</v>
      </c>
      <c r="F34" s="165" t="s">
        <v>363</v>
      </c>
      <c r="G34" s="165" t="s">
        <v>364</v>
      </c>
      <c r="H34" s="165" t="s">
        <v>365</v>
      </c>
      <c r="I34" s="165">
        <v>51000000</v>
      </c>
      <c r="J34" s="165" t="s">
        <v>190</v>
      </c>
      <c r="K34" s="165" t="s">
        <v>191</v>
      </c>
      <c r="L34" s="165">
        <v>51100000</v>
      </c>
      <c r="M34" s="165" t="s">
        <v>192</v>
      </c>
      <c r="N34" s="165" t="s">
        <v>1360</v>
      </c>
      <c r="O34" s="165">
        <v>51102100</v>
      </c>
      <c r="P34" s="165" t="s">
        <v>342</v>
      </c>
      <c r="Q34" s="165" t="s">
        <v>343</v>
      </c>
    </row>
    <row r="35" spans="1:17" ht="15.75" customHeight="1">
      <c r="A35" s="201">
        <v>10000529</v>
      </c>
      <c r="B35" s="165" t="s">
        <v>4</v>
      </c>
      <c r="C35" s="165" t="s">
        <v>366</v>
      </c>
      <c r="D35" s="165" t="s">
        <v>367</v>
      </c>
      <c r="E35" s="165" t="s">
        <v>368</v>
      </c>
      <c r="F35" s="165" t="s">
        <v>369</v>
      </c>
      <c r="G35" s="165" t="s">
        <v>370</v>
      </c>
      <c r="H35" s="165" t="s">
        <v>371</v>
      </c>
      <c r="I35" s="165">
        <v>51000000</v>
      </c>
      <c r="J35" s="165" t="s">
        <v>190</v>
      </c>
      <c r="K35" s="165" t="s">
        <v>191</v>
      </c>
      <c r="L35" s="165">
        <v>51100000</v>
      </c>
      <c r="M35" s="165" t="s">
        <v>192</v>
      </c>
      <c r="N35" s="165" t="s">
        <v>1360</v>
      </c>
      <c r="O35" s="165">
        <v>51102100</v>
      </c>
      <c r="P35" s="165" t="s">
        <v>342</v>
      </c>
      <c r="Q35" s="165" t="s">
        <v>343</v>
      </c>
    </row>
    <row r="36" spans="1:17" ht="15.75" customHeight="1">
      <c r="A36" s="201">
        <v>10000637</v>
      </c>
      <c r="B36" s="165" t="s">
        <v>4</v>
      </c>
      <c r="C36" s="165" t="s">
        <v>372</v>
      </c>
      <c r="D36" s="165" t="s">
        <v>373</v>
      </c>
      <c r="E36" s="165" t="s">
        <v>374</v>
      </c>
      <c r="F36" s="165" t="s">
        <v>375</v>
      </c>
      <c r="G36" s="165" t="s">
        <v>376</v>
      </c>
      <c r="H36" s="165" t="s">
        <v>377</v>
      </c>
      <c r="I36" s="165">
        <v>51000000</v>
      </c>
      <c r="J36" s="165" t="s">
        <v>190</v>
      </c>
      <c r="K36" s="165" t="s">
        <v>191</v>
      </c>
      <c r="L36" s="165">
        <v>51100000</v>
      </c>
      <c r="M36" s="165" t="s">
        <v>192</v>
      </c>
      <c r="N36" s="165" t="s">
        <v>1360</v>
      </c>
      <c r="O36" s="165">
        <v>51102100</v>
      </c>
      <c r="P36" s="165" t="s">
        <v>342</v>
      </c>
      <c r="Q36" s="165" t="s">
        <v>343</v>
      </c>
    </row>
    <row r="37" spans="1:17" ht="15.75" customHeight="1">
      <c r="A37" s="201">
        <v>10000638</v>
      </c>
      <c r="B37" s="165" t="s">
        <v>4</v>
      </c>
      <c r="C37" s="165" t="s">
        <v>378</v>
      </c>
      <c r="D37" s="165" t="s">
        <v>379</v>
      </c>
      <c r="E37" s="165" t="s">
        <v>1305</v>
      </c>
      <c r="F37" s="165" t="s">
        <v>380</v>
      </c>
      <c r="G37" s="165" t="s">
        <v>1306</v>
      </c>
      <c r="H37" s="165" t="s">
        <v>381</v>
      </c>
      <c r="I37" s="165">
        <v>51000000</v>
      </c>
      <c r="J37" s="165" t="s">
        <v>190</v>
      </c>
      <c r="K37" s="165" t="s">
        <v>191</v>
      </c>
      <c r="L37" s="165">
        <v>51100000</v>
      </c>
      <c r="M37" s="165" t="s">
        <v>192</v>
      </c>
      <c r="N37" s="165" t="s">
        <v>1360</v>
      </c>
      <c r="O37" s="165">
        <v>51102100</v>
      </c>
      <c r="P37" s="165" t="s">
        <v>342</v>
      </c>
      <c r="Q37" s="165" t="s">
        <v>343</v>
      </c>
    </row>
    <row r="38" spans="1:17" ht="15.75" customHeight="1">
      <c r="A38" s="201">
        <v>10000639</v>
      </c>
      <c r="B38" s="165" t="s">
        <v>4</v>
      </c>
      <c r="C38" s="165" t="s">
        <v>382</v>
      </c>
      <c r="D38" s="165" t="s">
        <v>383</v>
      </c>
      <c r="E38" s="165" t="s">
        <v>1307</v>
      </c>
      <c r="F38" s="165" t="s">
        <v>384</v>
      </c>
      <c r="G38" s="165" t="s">
        <v>1308</v>
      </c>
      <c r="H38" s="165" t="s">
        <v>385</v>
      </c>
      <c r="I38" s="165">
        <v>51000000</v>
      </c>
      <c r="J38" s="165" t="s">
        <v>190</v>
      </c>
      <c r="K38" s="165" t="s">
        <v>191</v>
      </c>
      <c r="L38" s="165">
        <v>51100000</v>
      </c>
      <c r="M38" s="165" t="s">
        <v>192</v>
      </c>
      <c r="N38" s="165" t="s">
        <v>1360</v>
      </c>
      <c r="O38" s="165">
        <v>51102100</v>
      </c>
      <c r="P38" s="165" t="s">
        <v>342</v>
      </c>
      <c r="Q38" s="165" t="s">
        <v>343</v>
      </c>
    </row>
    <row r="39" spans="1:17" ht="15.75" customHeight="1">
      <c r="A39" s="201">
        <v>10000687</v>
      </c>
      <c r="B39" s="165" t="s">
        <v>4</v>
      </c>
      <c r="C39" s="165" t="s">
        <v>386</v>
      </c>
      <c r="D39" s="165" t="s">
        <v>387</v>
      </c>
      <c r="E39" s="165" t="s">
        <v>388</v>
      </c>
      <c r="F39" s="165" t="s">
        <v>389</v>
      </c>
      <c r="G39" s="165" t="s">
        <v>390</v>
      </c>
      <c r="H39" s="165" t="s">
        <v>391</v>
      </c>
      <c r="I39" s="165">
        <v>51000000</v>
      </c>
      <c r="J39" s="165" t="s">
        <v>190</v>
      </c>
      <c r="K39" s="165" t="s">
        <v>191</v>
      </c>
      <c r="L39" s="165">
        <v>51100000</v>
      </c>
      <c r="M39" s="165" t="s">
        <v>192</v>
      </c>
      <c r="N39" s="165" t="s">
        <v>1360</v>
      </c>
      <c r="O39" s="165">
        <v>51102100</v>
      </c>
      <c r="P39" s="165" t="s">
        <v>342</v>
      </c>
      <c r="Q39" s="165" t="s">
        <v>343</v>
      </c>
    </row>
    <row r="40" spans="1:17" ht="15.75" customHeight="1">
      <c r="A40" s="201">
        <v>10000688</v>
      </c>
      <c r="B40" s="165" t="s">
        <v>4</v>
      </c>
      <c r="C40" s="165" t="s">
        <v>392</v>
      </c>
      <c r="D40" s="165" t="s">
        <v>393</v>
      </c>
      <c r="E40" s="165" t="s">
        <v>394</v>
      </c>
      <c r="F40" s="165" t="s">
        <v>395</v>
      </c>
      <c r="G40" s="165" t="s">
        <v>396</v>
      </c>
      <c r="H40" s="165" t="s">
        <v>397</v>
      </c>
      <c r="I40" s="165">
        <v>51000000</v>
      </c>
      <c r="J40" s="165" t="s">
        <v>190</v>
      </c>
      <c r="K40" s="165" t="s">
        <v>191</v>
      </c>
      <c r="L40" s="165">
        <v>51100000</v>
      </c>
      <c r="M40" s="165" t="s">
        <v>192</v>
      </c>
      <c r="N40" s="165" t="s">
        <v>1360</v>
      </c>
      <c r="O40" s="165">
        <v>51102100</v>
      </c>
      <c r="P40" s="165" t="s">
        <v>342</v>
      </c>
      <c r="Q40" s="165" t="s">
        <v>343</v>
      </c>
    </row>
    <row r="41" spans="1:17" ht="15.75" customHeight="1">
      <c r="A41" s="201">
        <v>10000689</v>
      </c>
      <c r="B41" s="165" t="s">
        <v>4</v>
      </c>
      <c r="C41" s="165" t="s">
        <v>398</v>
      </c>
      <c r="D41" s="165" t="s">
        <v>399</v>
      </c>
      <c r="E41" s="165" t="s">
        <v>400</v>
      </c>
      <c r="F41" s="165" t="s">
        <v>401</v>
      </c>
      <c r="G41" s="165" t="s">
        <v>402</v>
      </c>
      <c r="H41" s="165" t="s">
        <v>403</v>
      </c>
      <c r="I41" s="165">
        <v>51000000</v>
      </c>
      <c r="J41" s="165" t="s">
        <v>190</v>
      </c>
      <c r="K41" s="165" t="s">
        <v>191</v>
      </c>
      <c r="L41" s="165">
        <v>51100000</v>
      </c>
      <c r="M41" s="165" t="s">
        <v>192</v>
      </c>
      <c r="N41" s="165" t="s">
        <v>1360</v>
      </c>
      <c r="O41" s="165">
        <v>51102100</v>
      </c>
      <c r="P41" s="165" t="s">
        <v>342</v>
      </c>
      <c r="Q41" s="165" t="s">
        <v>343</v>
      </c>
    </row>
    <row r="42" spans="1:17" ht="15.75" customHeight="1">
      <c r="A42" s="201">
        <v>10000911</v>
      </c>
      <c r="B42" s="165" t="s">
        <v>4</v>
      </c>
      <c r="C42" s="165" t="s">
        <v>404</v>
      </c>
      <c r="D42" s="165" t="s">
        <v>405</v>
      </c>
      <c r="E42" s="165" t="s">
        <v>406</v>
      </c>
      <c r="F42" s="165" t="s">
        <v>407</v>
      </c>
      <c r="G42" s="165" t="s">
        <v>408</v>
      </c>
      <c r="H42" s="165" t="s">
        <v>409</v>
      </c>
      <c r="I42" s="165">
        <v>51000000</v>
      </c>
      <c r="J42" s="165" t="s">
        <v>190</v>
      </c>
      <c r="K42" s="165" t="s">
        <v>191</v>
      </c>
      <c r="L42" s="165">
        <v>51100000</v>
      </c>
      <c r="M42" s="165" t="s">
        <v>192</v>
      </c>
      <c r="N42" s="165" t="s">
        <v>1360</v>
      </c>
      <c r="O42" s="165">
        <v>51102100</v>
      </c>
      <c r="P42" s="165" t="s">
        <v>342</v>
      </c>
      <c r="Q42" s="165" t="s">
        <v>343</v>
      </c>
    </row>
    <row r="43" spans="1:17" ht="15.75" customHeight="1">
      <c r="A43" s="201">
        <v>10000500</v>
      </c>
      <c r="B43" s="165" t="s">
        <v>4</v>
      </c>
      <c r="C43" s="165" t="s">
        <v>410</v>
      </c>
      <c r="D43" s="165" t="s">
        <v>415</v>
      </c>
      <c r="E43" s="165" t="s">
        <v>411</v>
      </c>
      <c r="F43" s="165" t="s">
        <v>412</v>
      </c>
      <c r="G43" s="165" t="s">
        <v>413</v>
      </c>
      <c r="H43" s="165" t="s">
        <v>414</v>
      </c>
      <c r="I43" s="165">
        <v>51000000</v>
      </c>
      <c r="J43" s="165" t="s">
        <v>190</v>
      </c>
      <c r="K43" s="165" t="s">
        <v>191</v>
      </c>
      <c r="L43" s="165">
        <v>51100000</v>
      </c>
      <c r="M43" s="165" t="s">
        <v>192</v>
      </c>
      <c r="N43" s="165" t="s">
        <v>1360</v>
      </c>
      <c r="O43" s="165">
        <v>51102200</v>
      </c>
      <c r="P43" s="165" t="s">
        <v>410</v>
      </c>
      <c r="Q43" s="165" t="s">
        <v>415</v>
      </c>
    </row>
    <row r="44" spans="1:17" ht="15.75" customHeight="1">
      <c r="A44" s="201">
        <v>10000504</v>
      </c>
      <c r="B44" s="165" t="s">
        <v>4</v>
      </c>
      <c r="C44" s="165" t="s">
        <v>997</v>
      </c>
      <c r="D44" s="165" t="s">
        <v>998</v>
      </c>
      <c r="E44" s="165" t="s">
        <v>999</v>
      </c>
      <c r="F44" s="165" t="s">
        <v>999</v>
      </c>
      <c r="G44" s="165" t="s">
        <v>1000</v>
      </c>
      <c r="H44" s="165" t="s">
        <v>1000</v>
      </c>
      <c r="I44" s="165">
        <v>51000000</v>
      </c>
      <c r="J44" s="165" t="s">
        <v>190</v>
      </c>
      <c r="K44" s="165" t="s">
        <v>191</v>
      </c>
      <c r="L44" s="165">
        <v>51100000</v>
      </c>
      <c r="M44" s="165" t="s">
        <v>192</v>
      </c>
      <c r="N44" s="165" t="s">
        <v>1360</v>
      </c>
      <c r="O44" s="165">
        <v>51102200</v>
      </c>
      <c r="P44" s="165" t="s">
        <v>410</v>
      </c>
      <c r="Q44" s="165" t="s">
        <v>415</v>
      </c>
    </row>
    <row r="45" spans="1:17" ht="15.75" customHeight="1">
      <c r="A45" s="201">
        <v>10000683</v>
      </c>
      <c r="B45" s="165" t="s">
        <v>4</v>
      </c>
      <c r="C45" s="165" t="s">
        <v>416</v>
      </c>
      <c r="D45" s="165" t="s">
        <v>417</v>
      </c>
      <c r="E45" s="165" t="s">
        <v>418</v>
      </c>
      <c r="F45" s="165" t="s">
        <v>419</v>
      </c>
      <c r="G45" s="165" t="s">
        <v>420</v>
      </c>
      <c r="H45" s="165" t="s">
        <v>421</v>
      </c>
      <c r="I45" s="165">
        <v>51000000</v>
      </c>
      <c r="J45" s="165" t="s">
        <v>190</v>
      </c>
      <c r="K45" s="165" t="s">
        <v>191</v>
      </c>
      <c r="L45" s="165">
        <v>51100000</v>
      </c>
      <c r="M45" s="165" t="s">
        <v>192</v>
      </c>
      <c r="N45" s="165" t="s">
        <v>1360</v>
      </c>
      <c r="O45" s="165">
        <v>51102300</v>
      </c>
      <c r="P45" s="165" t="s">
        <v>416</v>
      </c>
      <c r="Q45" s="165" t="s">
        <v>417</v>
      </c>
    </row>
    <row r="46" spans="1:17" ht="15.75" customHeight="1">
      <c r="A46" s="201">
        <v>10000846</v>
      </c>
      <c r="B46" s="165" t="s">
        <v>4</v>
      </c>
      <c r="C46" s="165" t="s">
        <v>422</v>
      </c>
      <c r="D46" s="165" t="s">
        <v>423</v>
      </c>
      <c r="E46" s="165" t="s">
        <v>1309</v>
      </c>
      <c r="F46" s="165" t="s">
        <v>424</v>
      </c>
      <c r="G46" s="165" t="s">
        <v>1310</v>
      </c>
      <c r="H46" s="165" t="s">
        <v>425</v>
      </c>
      <c r="I46" s="165">
        <v>51000000</v>
      </c>
      <c r="J46" s="165" t="s">
        <v>190</v>
      </c>
      <c r="K46" s="165" t="s">
        <v>191</v>
      </c>
      <c r="L46" s="165">
        <v>51100000</v>
      </c>
      <c r="M46" s="165" t="s">
        <v>192</v>
      </c>
      <c r="N46" s="165" t="s">
        <v>1360</v>
      </c>
      <c r="O46" s="165">
        <v>51102400</v>
      </c>
      <c r="P46" s="165" t="s">
        <v>426</v>
      </c>
      <c r="Q46" s="165" t="s">
        <v>1362</v>
      </c>
    </row>
    <row r="47" spans="1:17" ht="15.75" customHeight="1">
      <c r="A47" s="201">
        <v>10000847</v>
      </c>
      <c r="B47" s="165" t="s">
        <v>4</v>
      </c>
      <c r="C47" s="165" t="s">
        <v>427</v>
      </c>
      <c r="D47" s="165" t="s">
        <v>428</v>
      </c>
      <c r="E47" s="165" t="s">
        <v>429</v>
      </c>
      <c r="F47" s="165" t="s">
        <v>430</v>
      </c>
      <c r="G47" s="165" t="s">
        <v>431</v>
      </c>
      <c r="H47" s="165" t="s">
        <v>432</v>
      </c>
      <c r="I47" s="165">
        <v>51000000</v>
      </c>
      <c r="J47" s="165" t="s">
        <v>190</v>
      </c>
      <c r="K47" s="165" t="s">
        <v>191</v>
      </c>
      <c r="L47" s="165">
        <v>51100000</v>
      </c>
      <c r="M47" s="165" t="s">
        <v>192</v>
      </c>
      <c r="N47" s="165" t="s">
        <v>1360</v>
      </c>
      <c r="O47" s="165">
        <v>51102400</v>
      </c>
      <c r="P47" s="165" t="s">
        <v>426</v>
      </c>
      <c r="Q47" s="165" t="s">
        <v>1362</v>
      </c>
    </row>
    <row r="48" spans="1:17" ht="15.75" customHeight="1">
      <c r="A48" s="201">
        <v>10000848</v>
      </c>
      <c r="B48" s="165" t="s">
        <v>4</v>
      </c>
      <c r="C48" s="165" t="s">
        <v>433</v>
      </c>
      <c r="D48" s="165" t="s">
        <v>434</v>
      </c>
      <c r="E48" s="165" t="s">
        <v>435</v>
      </c>
      <c r="F48" s="165" t="s">
        <v>436</v>
      </c>
      <c r="G48" s="165" t="s">
        <v>437</v>
      </c>
      <c r="H48" s="165" t="s">
        <v>438</v>
      </c>
      <c r="I48" s="165">
        <v>51000000</v>
      </c>
      <c r="J48" s="165" t="s">
        <v>190</v>
      </c>
      <c r="K48" s="165" t="s">
        <v>191</v>
      </c>
      <c r="L48" s="165">
        <v>51100000</v>
      </c>
      <c r="M48" s="165" t="s">
        <v>192</v>
      </c>
      <c r="N48" s="165" t="s">
        <v>1360</v>
      </c>
      <c r="O48" s="165">
        <v>51102400</v>
      </c>
      <c r="P48" s="165" t="s">
        <v>426</v>
      </c>
      <c r="Q48" s="165" t="s">
        <v>1362</v>
      </c>
    </row>
    <row r="49" spans="1:17" ht="15.75" customHeight="1">
      <c r="A49" s="201">
        <v>10000849</v>
      </c>
      <c r="B49" s="165" t="s">
        <v>4</v>
      </c>
      <c r="C49" s="165" t="s">
        <v>439</v>
      </c>
      <c r="D49" s="165" t="s">
        <v>1311</v>
      </c>
      <c r="E49" s="165" t="s">
        <v>440</v>
      </c>
      <c r="F49" s="165" t="s">
        <v>441</v>
      </c>
      <c r="G49" s="165" t="s">
        <v>442</v>
      </c>
      <c r="H49" s="165" t="s">
        <v>443</v>
      </c>
      <c r="I49" s="165">
        <v>51000000</v>
      </c>
      <c r="J49" s="165" t="s">
        <v>190</v>
      </c>
      <c r="K49" s="165" t="s">
        <v>191</v>
      </c>
      <c r="L49" s="165">
        <v>51100000</v>
      </c>
      <c r="M49" s="165" t="s">
        <v>192</v>
      </c>
      <c r="N49" s="165" t="s">
        <v>1360</v>
      </c>
      <c r="O49" s="165">
        <v>51102400</v>
      </c>
      <c r="P49" s="165" t="s">
        <v>426</v>
      </c>
      <c r="Q49" s="165" t="s">
        <v>1362</v>
      </c>
    </row>
    <row r="50" spans="1:17" ht="15.75" customHeight="1">
      <c r="A50" s="201">
        <v>10000850</v>
      </c>
      <c r="B50" s="165" t="s">
        <v>4</v>
      </c>
      <c r="C50" s="165" t="s">
        <v>444</v>
      </c>
      <c r="D50" s="165" t="s">
        <v>445</v>
      </c>
      <c r="E50" s="165" t="s">
        <v>446</v>
      </c>
      <c r="F50" s="165" t="s">
        <v>447</v>
      </c>
      <c r="G50" s="165" t="s">
        <v>448</v>
      </c>
      <c r="H50" s="165" t="s">
        <v>449</v>
      </c>
      <c r="I50" s="165">
        <v>51000000</v>
      </c>
      <c r="J50" s="165" t="s">
        <v>190</v>
      </c>
      <c r="K50" s="165" t="s">
        <v>191</v>
      </c>
      <c r="L50" s="165">
        <v>51100000</v>
      </c>
      <c r="M50" s="165" t="s">
        <v>192</v>
      </c>
      <c r="N50" s="165" t="s">
        <v>1360</v>
      </c>
      <c r="O50" s="165">
        <v>51102400</v>
      </c>
      <c r="P50" s="165" t="s">
        <v>426</v>
      </c>
      <c r="Q50" s="165" t="s">
        <v>1362</v>
      </c>
    </row>
    <row r="51" spans="1:17" ht="15.75" customHeight="1">
      <c r="A51" s="201">
        <v>10000851</v>
      </c>
      <c r="B51" s="165" t="s">
        <v>4</v>
      </c>
      <c r="C51" s="165" t="s">
        <v>450</v>
      </c>
      <c r="D51" s="165" t="s">
        <v>451</v>
      </c>
      <c r="E51" s="165" t="s">
        <v>452</v>
      </c>
      <c r="F51" s="165" t="s">
        <v>453</v>
      </c>
      <c r="G51" s="165" t="s">
        <v>454</v>
      </c>
      <c r="H51" s="165" t="s">
        <v>455</v>
      </c>
      <c r="I51" s="165">
        <v>51000000</v>
      </c>
      <c r="J51" s="165" t="s">
        <v>190</v>
      </c>
      <c r="K51" s="165" t="s">
        <v>191</v>
      </c>
      <c r="L51" s="165">
        <v>51100000</v>
      </c>
      <c r="M51" s="165" t="s">
        <v>192</v>
      </c>
      <c r="N51" s="165" t="s">
        <v>1360</v>
      </c>
      <c r="O51" s="165">
        <v>51102400</v>
      </c>
      <c r="P51" s="165" t="s">
        <v>426</v>
      </c>
      <c r="Q51" s="165" t="s">
        <v>1362</v>
      </c>
    </row>
    <row r="52" spans="1:17" ht="15.75" customHeight="1">
      <c r="A52" s="201">
        <v>10000852</v>
      </c>
      <c r="B52" s="165" t="s">
        <v>4</v>
      </c>
      <c r="C52" s="165" t="s">
        <v>456</v>
      </c>
      <c r="D52" s="165" t="s">
        <v>1312</v>
      </c>
      <c r="E52" s="165" t="s">
        <v>457</v>
      </c>
      <c r="F52" s="165" t="s">
        <v>458</v>
      </c>
      <c r="G52" s="165" t="s">
        <v>459</v>
      </c>
      <c r="H52" s="165" t="s">
        <v>460</v>
      </c>
      <c r="I52" s="165">
        <v>51000000</v>
      </c>
      <c r="J52" s="165" t="s">
        <v>190</v>
      </c>
      <c r="K52" s="165" t="s">
        <v>191</v>
      </c>
      <c r="L52" s="165">
        <v>51100000</v>
      </c>
      <c r="M52" s="165" t="s">
        <v>192</v>
      </c>
      <c r="N52" s="165" t="s">
        <v>1360</v>
      </c>
      <c r="O52" s="165">
        <v>51102400</v>
      </c>
      <c r="P52" s="165" t="s">
        <v>426</v>
      </c>
      <c r="Q52" s="165" t="s">
        <v>1362</v>
      </c>
    </row>
    <row r="53" spans="1:17" ht="15.75" customHeight="1">
      <c r="A53" s="201">
        <v>10000923</v>
      </c>
      <c r="B53" s="165" t="s">
        <v>4</v>
      </c>
      <c r="C53" s="165" t="s">
        <v>461</v>
      </c>
      <c r="D53" s="165" t="s">
        <v>462</v>
      </c>
      <c r="E53" s="165" t="s">
        <v>1313</v>
      </c>
      <c r="F53" s="165" t="s">
        <v>463</v>
      </c>
      <c r="G53" s="165" t="s">
        <v>1314</v>
      </c>
      <c r="H53" s="165" t="s">
        <v>464</v>
      </c>
      <c r="I53" s="165">
        <v>51000000</v>
      </c>
      <c r="J53" s="165" t="s">
        <v>190</v>
      </c>
      <c r="K53" s="165" t="s">
        <v>191</v>
      </c>
      <c r="L53" s="165">
        <v>51100000</v>
      </c>
      <c r="M53" s="165" t="s">
        <v>192</v>
      </c>
      <c r="N53" s="165" t="s">
        <v>1360</v>
      </c>
      <c r="O53" s="165">
        <v>51102400</v>
      </c>
      <c r="P53" s="165" t="s">
        <v>426</v>
      </c>
      <c r="Q53" s="165" t="s">
        <v>1362</v>
      </c>
    </row>
    <row r="54" spans="1:17" ht="15.75" customHeight="1">
      <c r="A54" s="201">
        <v>10000853</v>
      </c>
      <c r="B54" s="165" t="s">
        <v>4</v>
      </c>
      <c r="C54" s="165" t="s">
        <v>465</v>
      </c>
      <c r="D54" s="165" t="s">
        <v>466</v>
      </c>
      <c r="E54" s="165" t="s">
        <v>1315</v>
      </c>
      <c r="F54" s="165" t="s">
        <v>467</v>
      </c>
      <c r="G54" s="165" t="s">
        <v>1316</v>
      </c>
      <c r="H54" s="165" t="s">
        <v>468</v>
      </c>
      <c r="I54" s="165">
        <v>51000000</v>
      </c>
      <c r="J54" s="165" t="s">
        <v>190</v>
      </c>
      <c r="K54" s="165" t="s">
        <v>191</v>
      </c>
      <c r="L54" s="165">
        <v>51100000</v>
      </c>
      <c r="M54" s="165" t="s">
        <v>192</v>
      </c>
      <c r="N54" s="165" t="s">
        <v>1360</v>
      </c>
      <c r="O54" s="165">
        <v>51102500</v>
      </c>
      <c r="P54" s="165" t="s">
        <v>469</v>
      </c>
      <c r="Q54" s="165" t="s">
        <v>470</v>
      </c>
    </row>
    <row r="55" spans="1:17" ht="15.75" customHeight="1">
      <c r="A55" s="201">
        <v>10000854</v>
      </c>
      <c r="B55" s="165" t="s">
        <v>4</v>
      </c>
      <c r="C55" s="165" t="s">
        <v>471</v>
      </c>
      <c r="D55" s="165" t="s">
        <v>472</v>
      </c>
      <c r="E55" s="165" t="s">
        <v>1317</v>
      </c>
      <c r="F55" s="165" t="s">
        <v>473</v>
      </c>
      <c r="G55" s="165" t="s">
        <v>1318</v>
      </c>
      <c r="H55" s="165" t="s">
        <v>474</v>
      </c>
      <c r="I55" s="165">
        <v>51000000</v>
      </c>
      <c r="J55" s="165" t="s">
        <v>190</v>
      </c>
      <c r="K55" s="165" t="s">
        <v>191</v>
      </c>
      <c r="L55" s="165">
        <v>51100000</v>
      </c>
      <c r="M55" s="165" t="s">
        <v>192</v>
      </c>
      <c r="N55" s="165" t="s">
        <v>1360</v>
      </c>
      <c r="O55" s="165">
        <v>51102500</v>
      </c>
      <c r="P55" s="165" t="s">
        <v>469</v>
      </c>
      <c r="Q55" s="165" t="s">
        <v>470</v>
      </c>
    </row>
    <row r="56" spans="1:17" ht="15.75" customHeight="1">
      <c r="A56" s="201">
        <v>10000855</v>
      </c>
      <c r="B56" s="165" t="s">
        <v>4</v>
      </c>
      <c r="C56" s="165" t="s">
        <v>475</v>
      </c>
      <c r="D56" s="165" t="s">
        <v>476</v>
      </c>
      <c r="E56" s="165" t="s">
        <v>477</v>
      </c>
      <c r="F56" s="165" t="s">
        <v>478</v>
      </c>
      <c r="G56" s="165" t="s">
        <v>479</v>
      </c>
      <c r="H56" s="165" t="s">
        <v>480</v>
      </c>
      <c r="I56" s="165">
        <v>51000000</v>
      </c>
      <c r="J56" s="165" t="s">
        <v>190</v>
      </c>
      <c r="K56" s="165" t="s">
        <v>191</v>
      </c>
      <c r="L56" s="165">
        <v>51100000</v>
      </c>
      <c r="M56" s="165" t="s">
        <v>192</v>
      </c>
      <c r="N56" s="165" t="s">
        <v>1360</v>
      </c>
      <c r="O56" s="165">
        <v>51102500</v>
      </c>
      <c r="P56" s="165" t="s">
        <v>469</v>
      </c>
      <c r="Q56" s="165" t="s">
        <v>470</v>
      </c>
    </row>
    <row r="57" spans="1:17" ht="15.75" customHeight="1">
      <c r="A57" s="201">
        <v>10000856</v>
      </c>
      <c r="B57" s="165" t="s">
        <v>4</v>
      </c>
      <c r="C57" s="165" t="s">
        <v>481</v>
      </c>
      <c r="D57" s="165" t="s">
        <v>482</v>
      </c>
      <c r="E57" s="165" t="s">
        <v>1319</v>
      </c>
      <c r="F57" s="165" t="s">
        <v>483</v>
      </c>
      <c r="G57" s="165" t="s">
        <v>1320</v>
      </c>
      <c r="H57" s="165" t="s">
        <v>484</v>
      </c>
      <c r="I57" s="165">
        <v>51000000</v>
      </c>
      <c r="J57" s="165" t="s">
        <v>190</v>
      </c>
      <c r="K57" s="165" t="s">
        <v>191</v>
      </c>
      <c r="L57" s="165">
        <v>51100000</v>
      </c>
      <c r="M57" s="165" t="s">
        <v>192</v>
      </c>
      <c r="N57" s="165" t="s">
        <v>1360</v>
      </c>
      <c r="O57" s="165">
        <v>51102500</v>
      </c>
      <c r="P57" s="165" t="s">
        <v>469</v>
      </c>
      <c r="Q57" s="165" t="s">
        <v>470</v>
      </c>
    </row>
    <row r="58" spans="1:17" ht="15.75" customHeight="1">
      <c r="A58" s="201">
        <v>10000857</v>
      </c>
      <c r="B58" s="165" t="s">
        <v>4</v>
      </c>
      <c r="C58" s="165" t="s">
        <v>485</v>
      </c>
      <c r="D58" s="165" t="s">
        <v>486</v>
      </c>
      <c r="E58" s="165" t="s">
        <v>487</v>
      </c>
      <c r="F58" s="165" t="s">
        <v>488</v>
      </c>
      <c r="G58" s="165" t="s">
        <v>489</v>
      </c>
      <c r="H58" s="165" t="s">
        <v>490</v>
      </c>
      <c r="I58" s="165">
        <v>51000000</v>
      </c>
      <c r="J58" s="165" t="s">
        <v>190</v>
      </c>
      <c r="K58" s="165" t="s">
        <v>191</v>
      </c>
      <c r="L58" s="165">
        <v>51100000</v>
      </c>
      <c r="M58" s="165" t="s">
        <v>192</v>
      </c>
      <c r="N58" s="165" t="s">
        <v>1360</v>
      </c>
      <c r="O58" s="165">
        <v>51102500</v>
      </c>
      <c r="P58" s="165" t="s">
        <v>469</v>
      </c>
      <c r="Q58" s="165" t="s">
        <v>470</v>
      </c>
    </row>
    <row r="59" spans="1:17" ht="15.75" customHeight="1">
      <c r="A59" s="201">
        <v>10000858</v>
      </c>
      <c r="B59" s="165" t="s">
        <v>4</v>
      </c>
      <c r="C59" s="165" t="s">
        <v>491</v>
      </c>
      <c r="D59" s="165" t="s">
        <v>492</v>
      </c>
      <c r="E59" s="165" t="s">
        <v>493</v>
      </c>
      <c r="F59" s="165" t="s">
        <v>494</v>
      </c>
      <c r="G59" s="165" t="s">
        <v>495</v>
      </c>
      <c r="H59" s="165" t="s">
        <v>496</v>
      </c>
      <c r="I59" s="165">
        <v>51000000</v>
      </c>
      <c r="J59" s="165" t="s">
        <v>190</v>
      </c>
      <c r="K59" s="165" t="s">
        <v>191</v>
      </c>
      <c r="L59" s="165">
        <v>51100000</v>
      </c>
      <c r="M59" s="165" t="s">
        <v>192</v>
      </c>
      <c r="N59" s="165" t="s">
        <v>1360</v>
      </c>
      <c r="O59" s="165">
        <v>51102500</v>
      </c>
      <c r="P59" s="165" t="s">
        <v>469</v>
      </c>
      <c r="Q59" s="165" t="s">
        <v>470</v>
      </c>
    </row>
    <row r="60" spans="1:17" ht="15.75" customHeight="1">
      <c r="A60" s="201">
        <v>10000859</v>
      </c>
      <c r="B60" s="165" t="s">
        <v>4</v>
      </c>
      <c r="C60" s="165" t="s">
        <v>497</v>
      </c>
      <c r="D60" s="165" t="s">
        <v>498</v>
      </c>
      <c r="E60" s="165" t="s">
        <v>1321</v>
      </c>
      <c r="F60" s="165" t="s">
        <v>499</v>
      </c>
      <c r="G60" s="165" t="s">
        <v>1322</v>
      </c>
      <c r="H60" s="165" t="s">
        <v>500</v>
      </c>
      <c r="I60" s="165">
        <v>51000000</v>
      </c>
      <c r="J60" s="165" t="s">
        <v>190</v>
      </c>
      <c r="K60" s="165" t="s">
        <v>191</v>
      </c>
      <c r="L60" s="165">
        <v>51100000</v>
      </c>
      <c r="M60" s="165" t="s">
        <v>192</v>
      </c>
      <c r="N60" s="165" t="s">
        <v>1360</v>
      </c>
      <c r="O60" s="165">
        <v>51102600</v>
      </c>
      <c r="P60" s="165" t="s">
        <v>501</v>
      </c>
      <c r="Q60" s="165" t="s">
        <v>502</v>
      </c>
    </row>
    <row r="61" spans="1:17" ht="15.75" customHeight="1">
      <c r="A61" s="201">
        <v>10000860</v>
      </c>
      <c r="B61" s="165" t="s">
        <v>4</v>
      </c>
      <c r="C61" s="165" t="s">
        <v>503</v>
      </c>
      <c r="D61" s="165" t="s">
        <v>504</v>
      </c>
      <c r="E61" s="165" t="s">
        <v>1323</v>
      </c>
      <c r="F61" s="165" t="s">
        <v>505</v>
      </c>
      <c r="G61" s="165" t="s">
        <v>1324</v>
      </c>
      <c r="H61" s="165" t="s">
        <v>506</v>
      </c>
      <c r="I61" s="165">
        <v>51000000</v>
      </c>
      <c r="J61" s="165" t="s">
        <v>190</v>
      </c>
      <c r="K61" s="165" t="s">
        <v>191</v>
      </c>
      <c r="L61" s="165">
        <v>51100000</v>
      </c>
      <c r="M61" s="165" t="s">
        <v>192</v>
      </c>
      <c r="N61" s="165" t="s">
        <v>1360</v>
      </c>
      <c r="O61" s="165">
        <v>51102600</v>
      </c>
      <c r="P61" s="165" t="s">
        <v>501</v>
      </c>
      <c r="Q61" s="165" t="s">
        <v>502</v>
      </c>
    </row>
    <row r="62" spans="1:17" ht="15.75" customHeight="1">
      <c r="A62" s="201">
        <v>10000861</v>
      </c>
      <c r="B62" s="165" t="s">
        <v>4</v>
      </c>
      <c r="C62" s="165" t="s">
        <v>507</v>
      </c>
      <c r="D62" s="165" t="s">
        <v>508</v>
      </c>
      <c r="E62" s="165" t="s">
        <v>1325</v>
      </c>
      <c r="F62" s="165" t="s">
        <v>509</v>
      </c>
      <c r="G62" s="165" t="s">
        <v>1326</v>
      </c>
      <c r="H62" s="165" t="s">
        <v>510</v>
      </c>
      <c r="I62" s="165">
        <v>51000000</v>
      </c>
      <c r="J62" s="165" t="s">
        <v>190</v>
      </c>
      <c r="K62" s="165" t="s">
        <v>191</v>
      </c>
      <c r="L62" s="165">
        <v>51100000</v>
      </c>
      <c r="M62" s="165" t="s">
        <v>192</v>
      </c>
      <c r="N62" s="165" t="s">
        <v>1360</v>
      </c>
      <c r="O62" s="165">
        <v>51102600</v>
      </c>
      <c r="P62" s="165" t="s">
        <v>501</v>
      </c>
      <c r="Q62" s="165" t="s">
        <v>502</v>
      </c>
    </row>
    <row r="63" spans="1:17" ht="15.75" customHeight="1">
      <c r="A63" s="201">
        <v>10000862</v>
      </c>
      <c r="B63" s="165" t="s">
        <v>4</v>
      </c>
      <c r="C63" s="165" t="s">
        <v>511</v>
      </c>
      <c r="D63" s="165" t="s">
        <v>512</v>
      </c>
      <c r="E63" s="165" t="s">
        <v>513</v>
      </c>
      <c r="F63" s="165" t="s">
        <v>514</v>
      </c>
      <c r="G63" s="165" t="s">
        <v>515</v>
      </c>
      <c r="H63" s="165" t="s">
        <v>516</v>
      </c>
      <c r="I63" s="165">
        <v>51000000</v>
      </c>
      <c r="J63" s="165" t="s">
        <v>190</v>
      </c>
      <c r="K63" s="165" t="s">
        <v>191</v>
      </c>
      <c r="L63" s="165">
        <v>51100000</v>
      </c>
      <c r="M63" s="165" t="s">
        <v>192</v>
      </c>
      <c r="N63" s="165" t="s">
        <v>1360</v>
      </c>
      <c r="O63" s="165">
        <v>51102600</v>
      </c>
      <c r="P63" s="165" t="s">
        <v>501</v>
      </c>
      <c r="Q63" s="165" t="s">
        <v>502</v>
      </c>
    </row>
    <row r="64" spans="1:17" ht="15.75" customHeight="1">
      <c r="A64" s="201">
        <v>10000914</v>
      </c>
      <c r="B64" s="165" t="s">
        <v>4</v>
      </c>
      <c r="C64" s="165" t="s">
        <v>517</v>
      </c>
      <c r="D64" s="165" t="s">
        <v>518</v>
      </c>
      <c r="E64" s="165" t="s">
        <v>519</v>
      </c>
      <c r="F64" s="165" t="s">
        <v>520</v>
      </c>
      <c r="G64" s="165" t="s">
        <v>521</v>
      </c>
      <c r="H64" s="165" t="s">
        <v>522</v>
      </c>
      <c r="I64" s="165">
        <v>51000000</v>
      </c>
      <c r="J64" s="165" t="s">
        <v>190</v>
      </c>
      <c r="K64" s="165" t="s">
        <v>191</v>
      </c>
      <c r="L64" s="165">
        <v>51100000</v>
      </c>
      <c r="M64" s="165" t="s">
        <v>192</v>
      </c>
      <c r="N64" s="165" t="s">
        <v>1360</v>
      </c>
      <c r="O64" s="165">
        <v>51102600</v>
      </c>
      <c r="P64" s="165" t="s">
        <v>501</v>
      </c>
      <c r="Q64" s="165" t="s">
        <v>502</v>
      </c>
    </row>
    <row r="65" spans="1:17" ht="15.75" customHeight="1">
      <c r="A65" s="201">
        <v>10000863</v>
      </c>
      <c r="B65" s="165" t="s">
        <v>4</v>
      </c>
      <c r="C65" s="165" t="s">
        <v>523</v>
      </c>
      <c r="D65" s="165" t="s">
        <v>1327</v>
      </c>
      <c r="E65" s="165" t="s">
        <v>524</v>
      </c>
      <c r="F65" s="165" t="s">
        <v>525</v>
      </c>
      <c r="G65" s="165" t="s">
        <v>526</v>
      </c>
      <c r="H65" s="165" t="s">
        <v>527</v>
      </c>
      <c r="I65" s="165">
        <v>51000000</v>
      </c>
      <c r="J65" s="165" t="s">
        <v>190</v>
      </c>
      <c r="K65" s="165" t="s">
        <v>191</v>
      </c>
      <c r="L65" s="165">
        <v>51100000</v>
      </c>
      <c r="M65" s="165" t="s">
        <v>192</v>
      </c>
      <c r="N65" s="165" t="s">
        <v>1360</v>
      </c>
      <c r="O65" s="165">
        <v>51102700</v>
      </c>
      <c r="P65" s="165" t="s">
        <v>528</v>
      </c>
      <c r="Q65" s="165" t="s">
        <v>529</v>
      </c>
    </row>
    <row r="66" spans="1:17" ht="15.75" customHeight="1">
      <c r="A66" s="201">
        <v>10000864</v>
      </c>
      <c r="B66" s="165" t="s">
        <v>4</v>
      </c>
      <c r="C66" s="165" t="s">
        <v>530</v>
      </c>
      <c r="D66" s="165" t="s">
        <v>531</v>
      </c>
      <c r="E66" s="165" t="s">
        <v>532</v>
      </c>
      <c r="F66" s="165" t="s">
        <v>533</v>
      </c>
      <c r="G66" s="165" t="s">
        <v>534</v>
      </c>
      <c r="H66" s="165" t="s">
        <v>535</v>
      </c>
      <c r="I66" s="165">
        <v>51000000</v>
      </c>
      <c r="J66" s="165" t="s">
        <v>190</v>
      </c>
      <c r="K66" s="165" t="s">
        <v>191</v>
      </c>
      <c r="L66" s="165">
        <v>51100000</v>
      </c>
      <c r="M66" s="165" t="s">
        <v>192</v>
      </c>
      <c r="N66" s="165" t="s">
        <v>1360</v>
      </c>
      <c r="O66" s="165">
        <v>51102700</v>
      </c>
      <c r="P66" s="165" t="s">
        <v>528</v>
      </c>
      <c r="Q66" s="165" t="s">
        <v>529</v>
      </c>
    </row>
    <row r="67" spans="1:17" ht="15.75" customHeight="1">
      <c r="A67" s="201">
        <v>10000865</v>
      </c>
      <c r="B67" s="165" t="s">
        <v>4</v>
      </c>
      <c r="C67" s="165" t="s">
        <v>536</v>
      </c>
      <c r="D67" s="165" t="s">
        <v>537</v>
      </c>
      <c r="E67" s="165" t="s">
        <v>538</v>
      </c>
      <c r="F67" s="165" t="s">
        <v>539</v>
      </c>
      <c r="G67" s="165" t="s">
        <v>540</v>
      </c>
      <c r="H67" s="165" t="s">
        <v>541</v>
      </c>
      <c r="I67" s="165">
        <v>51000000</v>
      </c>
      <c r="J67" s="165" t="s">
        <v>190</v>
      </c>
      <c r="K67" s="165" t="s">
        <v>191</v>
      </c>
      <c r="L67" s="165">
        <v>51100000</v>
      </c>
      <c r="M67" s="165" t="s">
        <v>192</v>
      </c>
      <c r="N67" s="165" t="s">
        <v>1360</v>
      </c>
      <c r="O67" s="165">
        <v>51102700</v>
      </c>
      <c r="P67" s="165" t="s">
        <v>528</v>
      </c>
      <c r="Q67" s="165" t="s">
        <v>529</v>
      </c>
    </row>
    <row r="68" spans="1:17" ht="15.75" customHeight="1">
      <c r="A68" s="201">
        <v>10000866</v>
      </c>
      <c r="B68" s="165" t="s">
        <v>4</v>
      </c>
      <c r="C68" s="165" t="s">
        <v>542</v>
      </c>
      <c r="D68" s="165" t="s">
        <v>543</v>
      </c>
      <c r="E68" s="165" t="s">
        <v>544</v>
      </c>
      <c r="F68" s="165" t="s">
        <v>545</v>
      </c>
      <c r="G68" s="165" t="s">
        <v>546</v>
      </c>
      <c r="H68" s="165" t="s">
        <v>547</v>
      </c>
      <c r="I68" s="165">
        <v>51000000</v>
      </c>
      <c r="J68" s="165" t="s">
        <v>190</v>
      </c>
      <c r="K68" s="165" t="s">
        <v>191</v>
      </c>
      <c r="L68" s="165">
        <v>51100000</v>
      </c>
      <c r="M68" s="165" t="s">
        <v>192</v>
      </c>
      <c r="N68" s="165" t="s">
        <v>1360</v>
      </c>
      <c r="O68" s="165">
        <v>51102700</v>
      </c>
      <c r="P68" s="165" t="s">
        <v>528</v>
      </c>
      <c r="Q68" s="165" t="s">
        <v>529</v>
      </c>
    </row>
    <row r="69" spans="1:17" ht="15.75" customHeight="1">
      <c r="A69" s="201">
        <v>10000867</v>
      </c>
      <c r="B69" s="165" t="s">
        <v>4</v>
      </c>
      <c r="C69" s="165" t="s">
        <v>548</v>
      </c>
      <c r="D69" s="165" t="s">
        <v>549</v>
      </c>
      <c r="E69" s="165" t="s">
        <v>550</v>
      </c>
      <c r="F69" s="165" t="s">
        <v>551</v>
      </c>
      <c r="G69" s="165" t="s">
        <v>552</v>
      </c>
      <c r="H69" s="165" t="s">
        <v>553</v>
      </c>
      <c r="I69" s="165">
        <v>51000000</v>
      </c>
      <c r="J69" s="165" t="s">
        <v>190</v>
      </c>
      <c r="K69" s="165" t="s">
        <v>191</v>
      </c>
      <c r="L69" s="165">
        <v>51100000</v>
      </c>
      <c r="M69" s="165" t="s">
        <v>192</v>
      </c>
      <c r="N69" s="165" t="s">
        <v>1360</v>
      </c>
      <c r="O69" s="165">
        <v>51102700</v>
      </c>
      <c r="P69" s="165" t="s">
        <v>528</v>
      </c>
      <c r="Q69" s="165" t="s">
        <v>529</v>
      </c>
    </row>
    <row r="70" spans="1:17" ht="15.75" customHeight="1">
      <c r="A70" s="201">
        <v>10000868</v>
      </c>
      <c r="B70" s="165" t="s">
        <v>4</v>
      </c>
      <c r="C70" s="165" t="s">
        <v>554</v>
      </c>
      <c r="D70" s="165" t="s">
        <v>555</v>
      </c>
      <c r="E70" s="165" t="s">
        <v>556</v>
      </c>
      <c r="F70" s="165" t="s">
        <v>557</v>
      </c>
      <c r="G70" s="165" t="s">
        <v>558</v>
      </c>
      <c r="H70" s="165" t="s">
        <v>559</v>
      </c>
      <c r="I70" s="165">
        <v>51000000</v>
      </c>
      <c r="J70" s="165" t="s">
        <v>190</v>
      </c>
      <c r="K70" s="165" t="s">
        <v>191</v>
      </c>
      <c r="L70" s="165">
        <v>51100000</v>
      </c>
      <c r="M70" s="165" t="s">
        <v>192</v>
      </c>
      <c r="N70" s="165" t="s">
        <v>1360</v>
      </c>
      <c r="O70" s="165">
        <v>51102700</v>
      </c>
      <c r="P70" s="165" t="s">
        <v>528</v>
      </c>
      <c r="Q70" s="165" t="s">
        <v>529</v>
      </c>
    </row>
    <row r="71" spans="1:17" ht="15.75" customHeight="1">
      <c r="A71" s="201">
        <v>10000869</v>
      </c>
      <c r="B71" s="165" t="s">
        <v>4</v>
      </c>
      <c r="C71" s="165" t="s">
        <v>560</v>
      </c>
      <c r="D71" s="165" t="s">
        <v>561</v>
      </c>
      <c r="E71" s="165" t="s">
        <v>562</v>
      </c>
      <c r="F71" s="165" t="s">
        <v>563</v>
      </c>
      <c r="G71" s="165" t="s">
        <v>564</v>
      </c>
      <c r="H71" s="165" t="s">
        <v>565</v>
      </c>
      <c r="I71" s="165">
        <v>51000000</v>
      </c>
      <c r="J71" s="165" t="s">
        <v>190</v>
      </c>
      <c r="K71" s="165" t="s">
        <v>191</v>
      </c>
      <c r="L71" s="165">
        <v>51100000</v>
      </c>
      <c r="M71" s="165" t="s">
        <v>192</v>
      </c>
      <c r="N71" s="165" t="s">
        <v>1360</v>
      </c>
      <c r="O71" s="165">
        <v>51102700</v>
      </c>
      <c r="P71" s="165" t="s">
        <v>528</v>
      </c>
      <c r="Q71" s="165" t="s">
        <v>529</v>
      </c>
    </row>
    <row r="72" spans="1:17" ht="15.75" customHeight="1">
      <c r="A72" s="201">
        <v>10000870</v>
      </c>
      <c r="B72" s="165" t="s">
        <v>4</v>
      </c>
      <c r="C72" s="165" t="s">
        <v>566</v>
      </c>
      <c r="D72" s="165" t="s">
        <v>567</v>
      </c>
      <c r="E72" s="165" t="s">
        <v>1328</v>
      </c>
      <c r="F72" s="165" t="s">
        <v>568</v>
      </c>
      <c r="G72" s="165" t="s">
        <v>1329</v>
      </c>
      <c r="H72" s="165" t="s">
        <v>569</v>
      </c>
      <c r="I72" s="165">
        <v>51000000</v>
      </c>
      <c r="J72" s="165" t="s">
        <v>190</v>
      </c>
      <c r="K72" s="165" t="s">
        <v>191</v>
      </c>
      <c r="L72" s="165">
        <v>51100000</v>
      </c>
      <c r="M72" s="165" t="s">
        <v>192</v>
      </c>
      <c r="N72" s="165" t="s">
        <v>1360</v>
      </c>
      <c r="O72" s="165">
        <v>51102700</v>
      </c>
      <c r="P72" s="165" t="s">
        <v>528</v>
      </c>
      <c r="Q72" s="165" t="s">
        <v>529</v>
      </c>
    </row>
    <row r="73" spans="1:17" ht="15.75" customHeight="1">
      <c r="A73" s="201">
        <v>10000871</v>
      </c>
      <c r="B73" s="165" t="s">
        <v>4</v>
      </c>
      <c r="C73" s="165" t="s">
        <v>570</v>
      </c>
      <c r="D73" s="165" t="s">
        <v>571</v>
      </c>
      <c r="E73" s="165" t="s">
        <v>572</v>
      </c>
      <c r="F73" s="165" t="s">
        <v>573</v>
      </c>
      <c r="G73" s="165" t="s">
        <v>574</v>
      </c>
      <c r="H73" s="165" t="s">
        <v>575</v>
      </c>
      <c r="I73" s="165">
        <v>51000000</v>
      </c>
      <c r="J73" s="165" t="s">
        <v>190</v>
      </c>
      <c r="K73" s="165" t="s">
        <v>191</v>
      </c>
      <c r="L73" s="165">
        <v>51100000</v>
      </c>
      <c r="M73" s="165" t="s">
        <v>192</v>
      </c>
      <c r="N73" s="165" t="s">
        <v>1360</v>
      </c>
      <c r="O73" s="165">
        <v>51102700</v>
      </c>
      <c r="P73" s="165" t="s">
        <v>528</v>
      </c>
      <c r="Q73" s="165" t="s">
        <v>529</v>
      </c>
    </row>
    <row r="74" spans="1:17" ht="15.75" customHeight="1">
      <c r="A74" s="201">
        <v>10000872</v>
      </c>
      <c r="B74" s="165" t="s">
        <v>4</v>
      </c>
      <c r="C74" s="165" t="s">
        <v>576</v>
      </c>
      <c r="D74" s="165" t="s">
        <v>577</v>
      </c>
      <c r="E74" s="165" t="s">
        <v>578</v>
      </c>
      <c r="F74" s="165" t="s">
        <v>579</v>
      </c>
      <c r="G74" s="165" t="s">
        <v>580</v>
      </c>
      <c r="H74" s="165" t="s">
        <v>581</v>
      </c>
      <c r="I74" s="165">
        <v>51000000</v>
      </c>
      <c r="J74" s="165" t="s">
        <v>190</v>
      </c>
      <c r="K74" s="165" t="s">
        <v>191</v>
      </c>
      <c r="L74" s="165">
        <v>51100000</v>
      </c>
      <c r="M74" s="165" t="s">
        <v>192</v>
      </c>
      <c r="N74" s="165" t="s">
        <v>1360</v>
      </c>
      <c r="O74" s="165">
        <v>51102800</v>
      </c>
      <c r="P74" s="165" t="s">
        <v>582</v>
      </c>
      <c r="Q74" s="165" t="s">
        <v>583</v>
      </c>
    </row>
    <row r="75" spans="1:17" ht="15.75" customHeight="1">
      <c r="A75" s="201">
        <v>10000873</v>
      </c>
      <c r="B75" s="165" t="s">
        <v>4</v>
      </c>
      <c r="C75" s="165" t="s">
        <v>584</v>
      </c>
      <c r="D75" s="165" t="s">
        <v>585</v>
      </c>
      <c r="E75" s="165" t="s">
        <v>586</v>
      </c>
      <c r="F75" s="165" t="s">
        <v>587</v>
      </c>
      <c r="G75" s="165" t="s">
        <v>588</v>
      </c>
      <c r="H75" s="165" t="s">
        <v>589</v>
      </c>
      <c r="I75" s="165">
        <v>51000000</v>
      </c>
      <c r="J75" s="165" t="s">
        <v>190</v>
      </c>
      <c r="K75" s="165" t="s">
        <v>191</v>
      </c>
      <c r="L75" s="165">
        <v>51100000</v>
      </c>
      <c r="M75" s="165" t="s">
        <v>192</v>
      </c>
      <c r="N75" s="165" t="s">
        <v>1360</v>
      </c>
      <c r="O75" s="165">
        <v>51102800</v>
      </c>
      <c r="P75" s="165" t="s">
        <v>582</v>
      </c>
      <c r="Q75" s="165" t="s">
        <v>583</v>
      </c>
    </row>
    <row r="76" spans="1:17" ht="15.75" customHeight="1">
      <c r="A76" s="201">
        <v>10000874</v>
      </c>
      <c r="B76" s="165" t="s">
        <v>4</v>
      </c>
      <c r="C76" s="165" t="s">
        <v>590</v>
      </c>
      <c r="D76" s="165" t="s">
        <v>1330</v>
      </c>
      <c r="E76" s="165" t="s">
        <v>591</v>
      </c>
      <c r="F76" s="165" t="s">
        <v>592</v>
      </c>
      <c r="G76" s="165" t="s">
        <v>593</v>
      </c>
      <c r="H76" s="165" t="s">
        <v>594</v>
      </c>
      <c r="I76" s="165">
        <v>51000000</v>
      </c>
      <c r="J76" s="165" t="s">
        <v>190</v>
      </c>
      <c r="K76" s="165" t="s">
        <v>191</v>
      </c>
      <c r="L76" s="165">
        <v>51100000</v>
      </c>
      <c r="M76" s="165" t="s">
        <v>192</v>
      </c>
      <c r="N76" s="165" t="s">
        <v>1360</v>
      </c>
      <c r="O76" s="165">
        <v>51102800</v>
      </c>
      <c r="P76" s="165" t="s">
        <v>582</v>
      </c>
      <c r="Q76" s="165" t="s">
        <v>583</v>
      </c>
    </row>
    <row r="77" spans="1:17" ht="15.75" customHeight="1">
      <c r="A77" s="201">
        <v>10000919</v>
      </c>
      <c r="B77" s="165" t="s">
        <v>4</v>
      </c>
      <c r="C77" s="165" t="s">
        <v>595</v>
      </c>
      <c r="D77" s="165" t="s">
        <v>1331</v>
      </c>
      <c r="E77" s="165" t="s">
        <v>596</v>
      </c>
      <c r="F77" s="165" t="s">
        <v>597</v>
      </c>
      <c r="G77" s="165" t="s">
        <v>598</v>
      </c>
      <c r="H77" s="165" t="s">
        <v>599</v>
      </c>
      <c r="I77" s="165">
        <v>51000000</v>
      </c>
      <c r="J77" s="165" t="s">
        <v>190</v>
      </c>
      <c r="K77" s="165" t="s">
        <v>191</v>
      </c>
      <c r="L77" s="165">
        <v>51100000</v>
      </c>
      <c r="M77" s="165" t="s">
        <v>192</v>
      </c>
      <c r="N77" s="165" t="s">
        <v>1360</v>
      </c>
      <c r="O77" s="165">
        <v>51102800</v>
      </c>
      <c r="P77" s="165" t="s">
        <v>582</v>
      </c>
      <c r="Q77" s="165" t="s">
        <v>583</v>
      </c>
    </row>
    <row r="78" spans="1:17" ht="15.75" customHeight="1">
      <c r="A78" s="201">
        <v>10000875</v>
      </c>
      <c r="B78" s="165" t="s">
        <v>4</v>
      </c>
      <c r="C78" s="165" t="s">
        <v>600</v>
      </c>
      <c r="D78" s="165" t="s">
        <v>601</v>
      </c>
      <c r="E78" s="165" t="s">
        <v>602</v>
      </c>
      <c r="F78" s="165" t="s">
        <v>603</v>
      </c>
      <c r="G78" s="165" t="s">
        <v>604</v>
      </c>
      <c r="H78" s="165" t="s">
        <v>605</v>
      </c>
      <c r="I78" s="165">
        <v>51000000</v>
      </c>
      <c r="J78" s="165" t="s">
        <v>190</v>
      </c>
      <c r="K78" s="165" t="s">
        <v>191</v>
      </c>
      <c r="L78" s="165">
        <v>51100000</v>
      </c>
      <c r="M78" s="165" t="s">
        <v>192</v>
      </c>
      <c r="N78" s="165" t="s">
        <v>1360</v>
      </c>
      <c r="O78" s="165">
        <v>51102900</v>
      </c>
      <c r="P78" s="165" t="s">
        <v>606</v>
      </c>
      <c r="Q78" s="165" t="s">
        <v>607</v>
      </c>
    </row>
    <row r="79" spans="1:17" ht="15.75" customHeight="1">
      <c r="A79" s="201">
        <v>10000876</v>
      </c>
      <c r="B79" s="165" t="s">
        <v>4</v>
      </c>
      <c r="C79" s="165" t="s">
        <v>608</v>
      </c>
      <c r="D79" s="165" t="s">
        <v>609</v>
      </c>
      <c r="E79" s="165" t="s">
        <v>610</v>
      </c>
      <c r="F79" s="165" t="s">
        <v>611</v>
      </c>
      <c r="G79" s="165" t="s">
        <v>612</v>
      </c>
      <c r="H79" s="165" t="s">
        <v>613</v>
      </c>
      <c r="I79" s="165">
        <v>51000000</v>
      </c>
      <c r="J79" s="165" t="s">
        <v>190</v>
      </c>
      <c r="K79" s="165" t="s">
        <v>191</v>
      </c>
      <c r="L79" s="165">
        <v>51100000</v>
      </c>
      <c r="M79" s="165" t="s">
        <v>192</v>
      </c>
      <c r="N79" s="165" t="s">
        <v>1360</v>
      </c>
      <c r="O79" s="165">
        <v>51102900</v>
      </c>
      <c r="P79" s="165" t="s">
        <v>606</v>
      </c>
      <c r="Q79" s="165" t="s">
        <v>607</v>
      </c>
    </row>
    <row r="80" spans="1:17" ht="15.75" customHeight="1">
      <c r="A80" s="201">
        <v>10000877</v>
      </c>
      <c r="B80" s="165" t="s">
        <v>4</v>
      </c>
      <c r="C80" s="165" t="s">
        <v>614</v>
      </c>
      <c r="D80" s="165" t="s">
        <v>615</v>
      </c>
      <c r="E80" s="165" t="s">
        <v>1332</v>
      </c>
      <c r="F80" s="165" t="s">
        <v>616</v>
      </c>
      <c r="G80" s="165" t="s">
        <v>1333</v>
      </c>
      <c r="H80" s="165" t="s">
        <v>617</v>
      </c>
      <c r="I80" s="165">
        <v>51000000</v>
      </c>
      <c r="J80" s="165" t="s">
        <v>190</v>
      </c>
      <c r="K80" s="165" t="s">
        <v>191</v>
      </c>
      <c r="L80" s="165">
        <v>51100000</v>
      </c>
      <c r="M80" s="165" t="s">
        <v>192</v>
      </c>
      <c r="N80" s="165" t="s">
        <v>1360</v>
      </c>
      <c r="O80" s="165">
        <v>51102900</v>
      </c>
      <c r="P80" s="165" t="s">
        <v>606</v>
      </c>
      <c r="Q80" s="165" t="s">
        <v>607</v>
      </c>
    </row>
    <row r="81" spans="1:17" ht="15.75" customHeight="1">
      <c r="A81" s="201">
        <v>10000878</v>
      </c>
      <c r="B81" s="165" t="s">
        <v>4</v>
      </c>
      <c r="C81" s="165" t="s">
        <v>618</v>
      </c>
      <c r="D81" s="165" t="s">
        <v>619</v>
      </c>
      <c r="E81" s="165" t="s">
        <v>1334</v>
      </c>
      <c r="F81" s="165" t="s">
        <v>620</v>
      </c>
      <c r="G81" s="165" t="s">
        <v>1335</v>
      </c>
      <c r="H81" s="165" t="s">
        <v>621</v>
      </c>
      <c r="I81" s="165">
        <v>51000000</v>
      </c>
      <c r="J81" s="165" t="s">
        <v>190</v>
      </c>
      <c r="K81" s="165" t="s">
        <v>191</v>
      </c>
      <c r="L81" s="165">
        <v>51100000</v>
      </c>
      <c r="M81" s="165" t="s">
        <v>192</v>
      </c>
      <c r="N81" s="165" t="s">
        <v>1360</v>
      </c>
      <c r="O81" s="165">
        <v>51102900</v>
      </c>
      <c r="P81" s="165" t="s">
        <v>606</v>
      </c>
      <c r="Q81" s="165" t="s">
        <v>607</v>
      </c>
    </row>
    <row r="82" spans="1:17" ht="15.75" customHeight="1">
      <c r="A82" s="201">
        <v>10000879</v>
      </c>
      <c r="B82" s="165" t="s">
        <v>4</v>
      </c>
      <c r="C82" s="165" t="s">
        <v>622</v>
      </c>
      <c r="D82" s="165" t="s">
        <v>623</v>
      </c>
      <c r="E82" s="165" t="s">
        <v>624</v>
      </c>
      <c r="F82" s="165" t="s">
        <v>625</v>
      </c>
      <c r="G82" s="165" t="s">
        <v>626</v>
      </c>
      <c r="H82" s="165" t="s">
        <v>627</v>
      </c>
      <c r="I82" s="165">
        <v>51000000</v>
      </c>
      <c r="J82" s="165" t="s">
        <v>190</v>
      </c>
      <c r="K82" s="165" t="s">
        <v>191</v>
      </c>
      <c r="L82" s="165">
        <v>51100000</v>
      </c>
      <c r="M82" s="165" t="s">
        <v>192</v>
      </c>
      <c r="N82" s="165" t="s">
        <v>1360</v>
      </c>
      <c r="O82" s="165">
        <v>51102900</v>
      </c>
      <c r="P82" s="165" t="s">
        <v>606</v>
      </c>
      <c r="Q82" s="165" t="s">
        <v>607</v>
      </c>
    </row>
    <row r="83" spans="1:17" ht="15.75" customHeight="1">
      <c r="A83" s="201">
        <v>10000880</v>
      </c>
      <c r="B83" s="165" t="s">
        <v>4</v>
      </c>
      <c r="C83" s="165" t="s">
        <v>628</v>
      </c>
      <c r="D83" s="165" t="s">
        <v>629</v>
      </c>
      <c r="E83" s="165" t="s">
        <v>630</v>
      </c>
      <c r="F83" s="165" t="s">
        <v>631</v>
      </c>
      <c r="G83" s="165" t="s">
        <v>632</v>
      </c>
      <c r="H83" s="165" t="s">
        <v>633</v>
      </c>
      <c r="I83" s="165">
        <v>51000000</v>
      </c>
      <c r="J83" s="165" t="s">
        <v>190</v>
      </c>
      <c r="K83" s="165" t="s">
        <v>191</v>
      </c>
      <c r="L83" s="165">
        <v>51100000</v>
      </c>
      <c r="M83" s="165" t="s">
        <v>192</v>
      </c>
      <c r="N83" s="165" t="s">
        <v>1360</v>
      </c>
      <c r="O83" s="165">
        <v>51102900</v>
      </c>
      <c r="P83" s="165" t="s">
        <v>606</v>
      </c>
      <c r="Q83" s="165" t="s">
        <v>607</v>
      </c>
    </row>
    <row r="84" spans="1:17" ht="15.75" customHeight="1">
      <c r="A84" s="201">
        <v>10000881</v>
      </c>
      <c r="B84" s="165" t="s">
        <v>4</v>
      </c>
      <c r="C84" s="165" t="s">
        <v>634</v>
      </c>
      <c r="D84" s="165" t="s">
        <v>635</v>
      </c>
      <c r="E84" s="165" t="s">
        <v>636</v>
      </c>
      <c r="F84" s="165" t="s">
        <v>637</v>
      </c>
      <c r="G84" s="165" t="s">
        <v>638</v>
      </c>
      <c r="H84" s="165" t="s">
        <v>639</v>
      </c>
      <c r="I84" s="165">
        <v>51000000</v>
      </c>
      <c r="J84" s="165" t="s">
        <v>190</v>
      </c>
      <c r="K84" s="165" t="s">
        <v>191</v>
      </c>
      <c r="L84" s="165">
        <v>51100000</v>
      </c>
      <c r="M84" s="165" t="s">
        <v>192</v>
      </c>
      <c r="N84" s="165" t="s">
        <v>1360</v>
      </c>
      <c r="O84" s="165">
        <v>51102900</v>
      </c>
      <c r="P84" s="165" t="s">
        <v>606</v>
      </c>
      <c r="Q84" s="165" t="s">
        <v>607</v>
      </c>
    </row>
    <row r="85" spans="1:17" ht="15.75" customHeight="1">
      <c r="A85" s="201">
        <v>10000882</v>
      </c>
      <c r="B85" s="165" t="s">
        <v>4</v>
      </c>
      <c r="C85" s="165" t="s">
        <v>640</v>
      </c>
      <c r="D85" s="165" t="s">
        <v>641</v>
      </c>
      <c r="E85" s="165" t="s">
        <v>642</v>
      </c>
      <c r="F85" s="165" t="s">
        <v>643</v>
      </c>
      <c r="G85" s="165" t="s">
        <v>644</v>
      </c>
      <c r="H85" s="165" t="s">
        <v>645</v>
      </c>
      <c r="I85" s="165">
        <v>51000000</v>
      </c>
      <c r="J85" s="165" t="s">
        <v>190</v>
      </c>
      <c r="K85" s="165" t="s">
        <v>191</v>
      </c>
      <c r="L85" s="165">
        <v>51100000</v>
      </c>
      <c r="M85" s="165" t="s">
        <v>192</v>
      </c>
      <c r="N85" s="165" t="s">
        <v>1360</v>
      </c>
      <c r="O85" s="165">
        <v>51102900</v>
      </c>
      <c r="P85" s="165" t="s">
        <v>606</v>
      </c>
      <c r="Q85" s="165" t="s">
        <v>607</v>
      </c>
    </row>
    <row r="86" spans="1:17" ht="15.75" customHeight="1">
      <c r="A86" s="201">
        <v>10000883</v>
      </c>
      <c r="B86" s="165" t="s">
        <v>4</v>
      </c>
      <c r="C86" s="165" t="s">
        <v>646</v>
      </c>
      <c r="D86" s="165" t="s">
        <v>647</v>
      </c>
      <c r="E86" s="165" t="s">
        <v>1336</v>
      </c>
      <c r="F86" s="165" t="s">
        <v>648</v>
      </c>
      <c r="G86" s="165" t="s">
        <v>1337</v>
      </c>
      <c r="H86" s="165" t="s">
        <v>649</v>
      </c>
      <c r="I86" s="165">
        <v>51000000</v>
      </c>
      <c r="J86" s="165" t="s">
        <v>190</v>
      </c>
      <c r="K86" s="165" t="s">
        <v>191</v>
      </c>
      <c r="L86" s="165">
        <v>51100000</v>
      </c>
      <c r="M86" s="165" t="s">
        <v>192</v>
      </c>
      <c r="N86" s="165" t="s">
        <v>1360</v>
      </c>
      <c r="O86" s="165">
        <v>51102900</v>
      </c>
      <c r="P86" s="165" t="s">
        <v>606</v>
      </c>
      <c r="Q86" s="165" t="s">
        <v>607</v>
      </c>
    </row>
    <row r="87" spans="1:17" ht="15.75" customHeight="1">
      <c r="A87" s="201">
        <v>10000884</v>
      </c>
      <c r="B87" s="165" t="s">
        <v>4</v>
      </c>
      <c r="C87" s="165" t="s">
        <v>650</v>
      </c>
      <c r="D87" s="165" t="s">
        <v>651</v>
      </c>
      <c r="E87" s="165" t="s">
        <v>652</v>
      </c>
      <c r="F87" s="165" t="s">
        <v>653</v>
      </c>
      <c r="G87" s="165" t="s">
        <v>654</v>
      </c>
      <c r="H87" s="165" t="s">
        <v>655</v>
      </c>
      <c r="I87" s="165">
        <v>51000000</v>
      </c>
      <c r="J87" s="165" t="s">
        <v>190</v>
      </c>
      <c r="K87" s="165" t="s">
        <v>191</v>
      </c>
      <c r="L87" s="165">
        <v>51100000</v>
      </c>
      <c r="M87" s="165" t="s">
        <v>192</v>
      </c>
      <c r="N87" s="165" t="s">
        <v>1360</v>
      </c>
      <c r="O87" s="165">
        <v>51102900</v>
      </c>
      <c r="P87" s="165" t="s">
        <v>606</v>
      </c>
      <c r="Q87" s="165" t="s">
        <v>607</v>
      </c>
    </row>
    <row r="88" spans="1:17" ht="15.75" customHeight="1">
      <c r="A88" s="201">
        <v>10000916</v>
      </c>
      <c r="B88" s="165" t="s">
        <v>4</v>
      </c>
      <c r="C88" s="165" t="s">
        <v>656</v>
      </c>
      <c r="D88" s="165" t="s">
        <v>657</v>
      </c>
      <c r="E88" s="165" t="s">
        <v>1338</v>
      </c>
      <c r="F88" s="165" t="s">
        <v>658</v>
      </c>
      <c r="G88" s="165" t="s">
        <v>1339</v>
      </c>
      <c r="H88" s="165" t="s">
        <v>659</v>
      </c>
      <c r="I88" s="165">
        <v>51000000</v>
      </c>
      <c r="J88" s="165" t="s">
        <v>190</v>
      </c>
      <c r="K88" s="165" t="s">
        <v>191</v>
      </c>
      <c r="L88" s="165">
        <v>51100000</v>
      </c>
      <c r="M88" s="165" t="s">
        <v>192</v>
      </c>
      <c r="N88" s="165" t="s">
        <v>1360</v>
      </c>
      <c r="O88" s="165">
        <v>51102900</v>
      </c>
      <c r="P88" s="165" t="s">
        <v>606</v>
      </c>
      <c r="Q88" s="165" t="s">
        <v>607</v>
      </c>
    </row>
    <row r="89" spans="1:17" ht="15.75" customHeight="1">
      <c r="A89" s="201">
        <v>10000920</v>
      </c>
      <c r="B89" s="165" t="s">
        <v>4</v>
      </c>
      <c r="C89" s="165" t="s">
        <v>660</v>
      </c>
      <c r="D89" s="165" t="s">
        <v>661</v>
      </c>
      <c r="E89" s="165" t="s">
        <v>662</v>
      </c>
      <c r="F89" s="165" t="s">
        <v>663</v>
      </c>
      <c r="G89" s="165" t="s">
        <v>664</v>
      </c>
      <c r="H89" s="165" t="s">
        <v>665</v>
      </c>
      <c r="I89" s="165">
        <v>51000000</v>
      </c>
      <c r="J89" s="165" t="s">
        <v>190</v>
      </c>
      <c r="K89" s="165" t="s">
        <v>191</v>
      </c>
      <c r="L89" s="165">
        <v>51100000</v>
      </c>
      <c r="M89" s="165" t="s">
        <v>192</v>
      </c>
      <c r="N89" s="165" t="s">
        <v>1360</v>
      </c>
      <c r="O89" s="165">
        <v>51102900</v>
      </c>
      <c r="P89" s="165" t="s">
        <v>606</v>
      </c>
      <c r="Q89" s="165" t="s">
        <v>607</v>
      </c>
    </row>
    <row r="90" spans="1:17" ht="15.75" customHeight="1">
      <c r="A90" s="201">
        <v>10000885</v>
      </c>
      <c r="B90" s="165" t="s">
        <v>4</v>
      </c>
      <c r="C90" s="165" t="s">
        <v>666</v>
      </c>
      <c r="D90" s="165" t="s">
        <v>667</v>
      </c>
      <c r="E90" s="165" t="s">
        <v>668</v>
      </c>
      <c r="F90" s="165" t="s">
        <v>669</v>
      </c>
      <c r="G90" s="165" t="s">
        <v>670</v>
      </c>
      <c r="H90" s="165" t="s">
        <v>671</v>
      </c>
      <c r="I90" s="165">
        <v>51000000</v>
      </c>
      <c r="J90" s="165" t="s">
        <v>190</v>
      </c>
      <c r="K90" s="165" t="s">
        <v>191</v>
      </c>
      <c r="L90" s="165">
        <v>51100000</v>
      </c>
      <c r="M90" s="165" t="s">
        <v>192</v>
      </c>
      <c r="N90" s="165" t="s">
        <v>1360</v>
      </c>
      <c r="O90" s="165">
        <v>51103000</v>
      </c>
      <c r="P90" s="165" t="s">
        <v>672</v>
      </c>
      <c r="Q90" s="165" t="s">
        <v>673</v>
      </c>
    </row>
    <row r="91" spans="1:17" ht="15.75" customHeight="1">
      <c r="A91" s="201">
        <v>10000886</v>
      </c>
      <c r="B91" s="165" t="s">
        <v>4</v>
      </c>
      <c r="C91" s="165" t="s">
        <v>674</v>
      </c>
      <c r="D91" s="165" t="s">
        <v>675</v>
      </c>
      <c r="E91" s="165" t="s">
        <v>1340</v>
      </c>
      <c r="F91" s="165" t="s">
        <v>676</v>
      </c>
      <c r="G91" s="165" t="s">
        <v>1341</v>
      </c>
      <c r="H91" s="165" t="s">
        <v>677</v>
      </c>
      <c r="I91" s="165">
        <v>51000000</v>
      </c>
      <c r="J91" s="165" t="s">
        <v>190</v>
      </c>
      <c r="K91" s="165" t="s">
        <v>191</v>
      </c>
      <c r="L91" s="165">
        <v>51100000</v>
      </c>
      <c r="M91" s="165" t="s">
        <v>192</v>
      </c>
      <c r="N91" s="165" t="s">
        <v>1360</v>
      </c>
      <c r="O91" s="165">
        <v>51103000</v>
      </c>
      <c r="P91" s="165" t="s">
        <v>672</v>
      </c>
      <c r="Q91" s="165" t="s">
        <v>673</v>
      </c>
    </row>
    <row r="92" spans="1:17" ht="15.75" customHeight="1">
      <c r="A92" s="201">
        <v>10000887</v>
      </c>
      <c r="B92" s="165" t="s">
        <v>4</v>
      </c>
      <c r="C92" s="165" t="s">
        <v>678</v>
      </c>
      <c r="D92" s="165" t="s">
        <v>679</v>
      </c>
      <c r="E92" s="165" t="s">
        <v>680</v>
      </c>
      <c r="F92" s="165" t="s">
        <v>681</v>
      </c>
      <c r="G92" s="165" t="s">
        <v>682</v>
      </c>
      <c r="H92" s="165" t="s">
        <v>683</v>
      </c>
      <c r="I92" s="165">
        <v>51000000</v>
      </c>
      <c r="J92" s="165" t="s">
        <v>190</v>
      </c>
      <c r="K92" s="165" t="s">
        <v>191</v>
      </c>
      <c r="L92" s="165">
        <v>51100000</v>
      </c>
      <c r="M92" s="165" t="s">
        <v>192</v>
      </c>
      <c r="N92" s="165" t="s">
        <v>1360</v>
      </c>
      <c r="O92" s="165">
        <v>51103000</v>
      </c>
      <c r="P92" s="165" t="s">
        <v>672</v>
      </c>
      <c r="Q92" s="165" t="s">
        <v>673</v>
      </c>
    </row>
    <row r="93" spans="1:17" ht="15.75" customHeight="1">
      <c r="A93" s="201">
        <v>10000888</v>
      </c>
      <c r="B93" s="165" t="s">
        <v>4</v>
      </c>
      <c r="C93" s="165" t="s">
        <v>684</v>
      </c>
      <c r="D93" s="165" t="s">
        <v>685</v>
      </c>
      <c r="E93" s="165" t="s">
        <v>686</v>
      </c>
      <c r="F93" s="165" t="s">
        <v>687</v>
      </c>
      <c r="G93" s="165" t="s">
        <v>688</v>
      </c>
      <c r="H93" s="165" t="s">
        <v>689</v>
      </c>
      <c r="I93" s="165">
        <v>51000000</v>
      </c>
      <c r="J93" s="165" t="s">
        <v>190</v>
      </c>
      <c r="K93" s="165" t="s">
        <v>191</v>
      </c>
      <c r="L93" s="165">
        <v>51100000</v>
      </c>
      <c r="M93" s="165" t="s">
        <v>192</v>
      </c>
      <c r="N93" s="165" t="s">
        <v>1360</v>
      </c>
      <c r="O93" s="165">
        <v>51103000</v>
      </c>
      <c r="P93" s="165" t="s">
        <v>672</v>
      </c>
      <c r="Q93" s="165" t="s">
        <v>673</v>
      </c>
    </row>
    <row r="94" spans="1:17" ht="15.75" customHeight="1">
      <c r="A94" s="201">
        <v>10000889</v>
      </c>
      <c r="B94" s="165" t="s">
        <v>4</v>
      </c>
      <c r="C94" s="165" t="s">
        <v>690</v>
      </c>
      <c r="D94" s="165" t="s">
        <v>691</v>
      </c>
      <c r="E94" s="165" t="s">
        <v>692</v>
      </c>
      <c r="F94" s="165" t="s">
        <v>693</v>
      </c>
      <c r="G94" s="165" t="s">
        <v>694</v>
      </c>
      <c r="H94" s="165" t="s">
        <v>695</v>
      </c>
      <c r="I94" s="165">
        <v>51000000</v>
      </c>
      <c r="J94" s="165" t="s">
        <v>190</v>
      </c>
      <c r="K94" s="165" t="s">
        <v>191</v>
      </c>
      <c r="L94" s="165">
        <v>51100000</v>
      </c>
      <c r="M94" s="165" t="s">
        <v>192</v>
      </c>
      <c r="N94" s="165" t="s">
        <v>1360</v>
      </c>
      <c r="O94" s="165">
        <v>51103000</v>
      </c>
      <c r="P94" s="165" t="s">
        <v>672</v>
      </c>
      <c r="Q94" s="165" t="s">
        <v>673</v>
      </c>
    </row>
    <row r="95" spans="1:17" ht="15.75" customHeight="1">
      <c r="A95" s="201">
        <v>10000890</v>
      </c>
      <c r="B95" s="165" t="s">
        <v>4</v>
      </c>
      <c r="C95" s="165" t="s">
        <v>696</v>
      </c>
      <c r="D95" s="165" t="s">
        <v>697</v>
      </c>
      <c r="E95" s="165" t="s">
        <v>698</v>
      </c>
      <c r="F95" s="165" t="s">
        <v>699</v>
      </c>
      <c r="G95" s="165" t="s">
        <v>700</v>
      </c>
      <c r="H95" s="165" t="s">
        <v>701</v>
      </c>
      <c r="I95" s="165">
        <v>51000000</v>
      </c>
      <c r="J95" s="165" t="s">
        <v>190</v>
      </c>
      <c r="K95" s="165" t="s">
        <v>191</v>
      </c>
      <c r="L95" s="165">
        <v>51100000</v>
      </c>
      <c r="M95" s="165" t="s">
        <v>192</v>
      </c>
      <c r="N95" s="165" t="s">
        <v>1360</v>
      </c>
      <c r="O95" s="165">
        <v>51103000</v>
      </c>
      <c r="P95" s="165" t="s">
        <v>672</v>
      </c>
      <c r="Q95" s="165" t="s">
        <v>673</v>
      </c>
    </row>
    <row r="96" spans="1:17" ht="15.75" customHeight="1">
      <c r="A96" s="201">
        <v>10000891</v>
      </c>
      <c r="B96" s="165" t="s">
        <v>4</v>
      </c>
      <c r="C96" s="165" t="s">
        <v>702</v>
      </c>
      <c r="D96" s="165" t="s">
        <v>1342</v>
      </c>
      <c r="E96" s="165" t="s">
        <v>703</v>
      </c>
      <c r="F96" s="165" t="s">
        <v>704</v>
      </c>
      <c r="G96" s="165" t="s">
        <v>705</v>
      </c>
      <c r="H96" s="165" t="s">
        <v>706</v>
      </c>
      <c r="I96" s="165">
        <v>51000000</v>
      </c>
      <c r="J96" s="165" t="s">
        <v>190</v>
      </c>
      <c r="K96" s="165" t="s">
        <v>191</v>
      </c>
      <c r="L96" s="165">
        <v>51100000</v>
      </c>
      <c r="M96" s="165" t="s">
        <v>192</v>
      </c>
      <c r="N96" s="165" t="s">
        <v>1360</v>
      </c>
      <c r="O96" s="165">
        <v>51103000</v>
      </c>
      <c r="P96" s="165" t="s">
        <v>672</v>
      </c>
      <c r="Q96" s="165" t="s">
        <v>673</v>
      </c>
    </row>
    <row r="97" spans="1:17" ht="15.75" customHeight="1">
      <c r="A97" s="201">
        <v>10000892</v>
      </c>
      <c r="B97" s="165" t="s">
        <v>4</v>
      </c>
      <c r="C97" s="165" t="s">
        <v>707</v>
      </c>
      <c r="D97" s="165" t="s">
        <v>708</v>
      </c>
      <c r="E97" s="165" t="s">
        <v>1343</v>
      </c>
      <c r="F97" s="165" t="s">
        <v>709</v>
      </c>
      <c r="G97" s="165" t="s">
        <v>1344</v>
      </c>
      <c r="H97" s="165" t="s">
        <v>710</v>
      </c>
      <c r="I97" s="165">
        <v>51000000</v>
      </c>
      <c r="J97" s="165" t="s">
        <v>190</v>
      </c>
      <c r="K97" s="165" t="s">
        <v>191</v>
      </c>
      <c r="L97" s="165">
        <v>51100000</v>
      </c>
      <c r="M97" s="165" t="s">
        <v>192</v>
      </c>
      <c r="N97" s="165" t="s">
        <v>1360</v>
      </c>
      <c r="O97" s="165">
        <v>51103000</v>
      </c>
      <c r="P97" s="165" t="s">
        <v>672</v>
      </c>
      <c r="Q97" s="165" t="s">
        <v>673</v>
      </c>
    </row>
    <row r="98" spans="1:17" ht="15.75" customHeight="1">
      <c r="A98" s="201">
        <v>10000893</v>
      </c>
      <c r="B98" s="165" t="s">
        <v>4</v>
      </c>
      <c r="C98" s="165" t="s">
        <v>711</v>
      </c>
      <c r="D98" s="165" t="s">
        <v>712</v>
      </c>
      <c r="E98" s="165" t="s">
        <v>1345</v>
      </c>
      <c r="F98" s="165" t="s">
        <v>713</v>
      </c>
      <c r="G98" s="165" t="s">
        <v>1346</v>
      </c>
      <c r="H98" s="165" t="s">
        <v>714</v>
      </c>
      <c r="I98" s="165">
        <v>51000000</v>
      </c>
      <c r="J98" s="165" t="s">
        <v>190</v>
      </c>
      <c r="K98" s="165" t="s">
        <v>191</v>
      </c>
      <c r="L98" s="165">
        <v>51100000</v>
      </c>
      <c r="M98" s="165" t="s">
        <v>192</v>
      </c>
      <c r="N98" s="165" t="s">
        <v>1360</v>
      </c>
      <c r="O98" s="165">
        <v>51103000</v>
      </c>
      <c r="P98" s="165" t="s">
        <v>672</v>
      </c>
      <c r="Q98" s="165" t="s">
        <v>673</v>
      </c>
    </row>
    <row r="99" spans="1:17" ht="15.75" customHeight="1">
      <c r="A99" s="201">
        <v>10000903</v>
      </c>
      <c r="B99" s="165" t="s">
        <v>4</v>
      </c>
      <c r="C99" s="165" t="s">
        <v>715</v>
      </c>
      <c r="D99" s="165" t="s">
        <v>716</v>
      </c>
      <c r="E99" s="165" t="s">
        <v>717</v>
      </c>
      <c r="F99" s="165" t="s">
        <v>718</v>
      </c>
      <c r="G99" s="165" t="s">
        <v>719</v>
      </c>
      <c r="H99" s="165" t="s">
        <v>720</v>
      </c>
      <c r="I99" s="165">
        <v>51000000</v>
      </c>
      <c r="J99" s="165" t="s">
        <v>190</v>
      </c>
      <c r="K99" s="165" t="s">
        <v>191</v>
      </c>
      <c r="L99" s="165">
        <v>51100000</v>
      </c>
      <c r="M99" s="165" t="s">
        <v>192</v>
      </c>
      <c r="N99" s="165" t="s">
        <v>1360</v>
      </c>
      <c r="O99" s="165">
        <v>51103000</v>
      </c>
      <c r="P99" s="165" t="s">
        <v>672</v>
      </c>
      <c r="Q99" s="165" t="s">
        <v>673</v>
      </c>
    </row>
    <row r="100" spans="1:17" ht="15.75" customHeight="1">
      <c r="A100" s="201">
        <v>10000904</v>
      </c>
      <c r="B100" s="165" t="s">
        <v>4</v>
      </c>
      <c r="C100" s="165" t="s">
        <v>721</v>
      </c>
      <c r="D100" s="165" t="s">
        <v>722</v>
      </c>
      <c r="E100" s="165" t="s">
        <v>1347</v>
      </c>
      <c r="F100" s="165" t="s">
        <v>723</v>
      </c>
      <c r="G100" s="165" t="s">
        <v>1348</v>
      </c>
      <c r="H100" s="165" t="s">
        <v>724</v>
      </c>
      <c r="I100" s="165">
        <v>51000000</v>
      </c>
      <c r="J100" s="165" t="s">
        <v>190</v>
      </c>
      <c r="K100" s="165" t="s">
        <v>191</v>
      </c>
      <c r="L100" s="165">
        <v>51100000</v>
      </c>
      <c r="M100" s="165" t="s">
        <v>192</v>
      </c>
      <c r="N100" s="165" t="s">
        <v>1360</v>
      </c>
      <c r="O100" s="165">
        <v>51103000</v>
      </c>
      <c r="P100" s="165" t="s">
        <v>672</v>
      </c>
      <c r="Q100" s="165" t="s">
        <v>673</v>
      </c>
    </row>
    <row r="101" spans="1:17" ht="15.75" customHeight="1">
      <c r="A101" s="201">
        <v>10000905</v>
      </c>
      <c r="B101" s="165" t="s">
        <v>4</v>
      </c>
      <c r="C101" s="165" t="s">
        <v>725</v>
      </c>
      <c r="D101" s="165" t="s">
        <v>726</v>
      </c>
      <c r="E101" s="165" t="s">
        <v>727</v>
      </c>
      <c r="F101" s="165" t="s">
        <v>728</v>
      </c>
      <c r="G101" s="165" t="s">
        <v>729</v>
      </c>
      <c r="H101" s="165" t="s">
        <v>730</v>
      </c>
      <c r="I101" s="165">
        <v>51000000</v>
      </c>
      <c r="J101" s="165" t="s">
        <v>190</v>
      </c>
      <c r="K101" s="165" t="s">
        <v>191</v>
      </c>
      <c r="L101" s="165">
        <v>51100000</v>
      </c>
      <c r="M101" s="165" t="s">
        <v>192</v>
      </c>
      <c r="N101" s="165" t="s">
        <v>1360</v>
      </c>
      <c r="O101" s="165">
        <v>51103000</v>
      </c>
      <c r="P101" s="165" t="s">
        <v>672</v>
      </c>
      <c r="Q101" s="165" t="s">
        <v>673</v>
      </c>
    </row>
    <row r="102" spans="1:17" ht="15.75" customHeight="1">
      <c r="A102" s="201">
        <v>10000906</v>
      </c>
      <c r="B102" s="165" t="s">
        <v>4</v>
      </c>
      <c r="C102" s="165" t="s">
        <v>731</v>
      </c>
      <c r="D102" s="165" t="s">
        <v>1349</v>
      </c>
      <c r="E102" s="165" t="s">
        <v>732</v>
      </c>
      <c r="F102" s="165" t="s">
        <v>733</v>
      </c>
      <c r="G102" s="165" t="s">
        <v>734</v>
      </c>
      <c r="H102" s="165" t="s">
        <v>735</v>
      </c>
      <c r="I102" s="165">
        <v>51000000</v>
      </c>
      <c r="J102" s="165" t="s">
        <v>190</v>
      </c>
      <c r="K102" s="165" t="s">
        <v>191</v>
      </c>
      <c r="L102" s="165">
        <v>51100000</v>
      </c>
      <c r="M102" s="165" t="s">
        <v>192</v>
      </c>
      <c r="N102" s="165" t="s">
        <v>1360</v>
      </c>
      <c r="O102" s="165">
        <v>51103000</v>
      </c>
      <c r="P102" s="165" t="s">
        <v>672</v>
      </c>
      <c r="Q102" s="165" t="s">
        <v>673</v>
      </c>
    </row>
    <row r="103" spans="1:17" ht="15.75" customHeight="1">
      <c r="A103" s="201">
        <v>10000894</v>
      </c>
      <c r="B103" s="165" t="s">
        <v>4</v>
      </c>
      <c r="C103" s="165" t="s">
        <v>736</v>
      </c>
      <c r="D103" s="165" t="s">
        <v>737</v>
      </c>
      <c r="E103" s="165" t="s">
        <v>738</v>
      </c>
      <c r="F103" s="165" t="s">
        <v>739</v>
      </c>
      <c r="G103" s="165" t="s">
        <v>740</v>
      </c>
      <c r="H103" s="165" t="s">
        <v>741</v>
      </c>
      <c r="I103" s="165">
        <v>51000000</v>
      </c>
      <c r="J103" s="165" t="s">
        <v>190</v>
      </c>
      <c r="K103" s="165" t="s">
        <v>191</v>
      </c>
      <c r="L103" s="165">
        <v>51100000</v>
      </c>
      <c r="M103" s="165" t="s">
        <v>192</v>
      </c>
      <c r="N103" s="165" t="s">
        <v>1360</v>
      </c>
      <c r="O103" s="165">
        <v>51103100</v>
      </c>
      <c r="P103" s="165" t="s">
        <v>742</v>
      </c>
      <c r="Q103" s="165" t="s">
        <v>743</v>
      </c>
    </row>
    <row r="104" spans="1:17" ht="15.75" customHeight="1">
      <c r="A104" s="201">
        <v>10000895</v>
      </c>
      <c r="B104" s="165" t="s">
        <v>4</v>
      </c>
      <c r="C104" s="165" t="s">
        <v>744</v>
      </c>
      <c r="D104" s="165" t="s">
        <v>745</v>
      </c>
      <c r="E104" s="165" t="s">
        <v>746</v>
      </c>
      <c r="F104" s="165" t="s">
        <v>747</v>
      </c>
      <c r="G104" s="165" t="s">
        <v>748</v>
      </c>
      <c r="H104" s="165" t="s">
        <v>749</v>
      </c>
      <c r="I104" s="165">
        <v>51000000</v>
      </c>
      <c r="J104" s="165" t="s">
        <v>190</v>
      </c>
      <c r="K104" s="165" t="s">
        <v>191</v>
      </c>
      <c r="L104" s="165">
        <v>51100000</v>
      </c>
      <c r="M104" s="165" t="s">
        <v>192</v>
      </c>
      <c r="N104" s="165" t="s">
        <v>1360</v>
      </c>
      <c r="O104" s="165">
        <v>51103100</v>
      </c>
      <c r="P104" s="165" t="s">
        <v>742</v>
      </c>
      <c r="Q104" s="165" t="s">
        <v>743</v>
      </c>
    </row>
    <row r="105" spans="1:17" ht="15.75" customHeight="1">
      <c r="A105" s="201">
        <v>10000896</v>
      </c>
      <c r="B105" s="165" t="s">
        <v>4</v>
      </c>
      <c r="C105" s="165" t="s">
        <v>750</v>
      </c>
      <c r="D105" s="165" t="s">
        <v>751</v>
      </c>
      <c r="E105" s="165" t="s">
        <v>752</v>
      </c>
      <c r="F105" s="165" t="s">
        <v>753</v>
      </c>
      <c r="G105" s="165" t="s">
        <v>754</v>
      </c>
      <c r="H105" s="165" t="s">
        <v>755</v>
      </c>
      <c r="I105" s="165">
        <v>51000000</v>
      </c>
      <c r="J105" s="165" t="s">
        <v>190</v>
      </c>
      <c r="K105" s="165" t="s">
        <v>191</v>
      </c>
      <c r="L105" s="165">
        <v>51100000</v>
      </c>
      <c r="M105" s="165" t="s">
        <v>192</v>
      </c>
      <c r="N105" s="165" t="s">
        <v>1360</v>
      </c>
      <c r="O105" s="165">
        <v>51103100</v>
      </c>
      <c r="P105" s="165" t="s">
        <v>742</v>
      </c>
      <c r="Q105" s="165" t="s">
        <v>743</v>
      </c>
    </row>
    <row r="106" spans="1:17" ht="15.75" customHeight="1">
      <c r="A106" s="201">
        <v>10000897</v>
      </c>
      <c r="B106" s="165" t="s">
        <v>4</v>
      </c>
      <c r="C106" s="165" t="s">
        <v>756</v>
      </c>
      <c r="D106" s="165" t="s">
        <v>757</v>
      </c>
      <c r="E106" s="165" t="s">
        <v>758</v>
      </c>
      <c r="F106" s="165" t="s">
        <v>759</v>
      </c>
      <c r="G106" s="165" t="s">
        <v>760</v>
      </c>
      <c r="H106" s="165" t="s">
        <v>761</v>
      </c>
      <c r="I106" s="165">
        <v>51000000</v>
      </c>
      <c r="J106" s="165" t="s">
        <v>190</v>
      </c>
      <c r="K106" s="165" t="s">
        <v>191</v>
      </c>
      <c r="L106" s="165">
        <v>51100000</v>
      </c>
      <c r="M106" s="165" t="s">
        <v>192</v>
      </c>
      <c r="N106" s="165" t="s">
        <v>1360</v>
      </c>
      <c r="O106" s="165">
        <v>51103100</v>
      </c>
      <c r="P106" s="165" t="s">
        <v>742</v>
      </c>
      <c r="Q106" s="165" t="s">
        <v>743</v>
      </c>
    </row>
    <row r="107" spans="1:17" ht="15.75" customHeight="1">
      <c r="A107" s="201">
        <v>10000898</v>
      </c>
      <c r="B107" s="165" t="s">
        <v>4</v>
      </c>
      <c r="C107" s="165" t="s">
        <v>762</v>
      </c>
      <c r="D107" s="165" t="s">
        <v>763</v>
      </c>
      <c r="E107" s="165" t="s">
        <v>764</v>
      </c>
      <c r="F107" s="165" t="s">
        <v>765</v>
      </c>
      <c r="G107" s="165" t="s">
        <v>766</v>
      </c>
      <c r="H107" s="165" t="s">
        <v>767</v>
      </c>
      <c r="I107" s="165">
        <v>51000000</v>
      </c>
      <c r="J107" s="165" t="s">
        <v>190</v>
      </c>
      <c r="K107" s="165" t="s">
        <v>191</v>
      </c>
      <c r="L107" s="165">
        <v>51100000</v>
      </c>
      <c r="M107" s="165" t="s">
        <v>192</v>
      </c>
      <c r="N107" s="165" t="s">
        <v>1360</v>
      </c>
      <c r="O107" s="165">
        <v>51103200</v>
      </c>
      <c r="P107" s="165" t="s">
        <v>768</v>
      </c>
      <c r="Q107" s="165" t="s">
        <v>769</v>
      </c>
    </row>
    <row r="108" spans="1:17" ht="15.75" customHeight="1">
      <c r="A108" s="201">
        <v>10000899</v>
      </c>
      <c r="B108" s="165" t="s">
        <v>4</v>
      </c>
      <c r="C108" s="165" t="s">
        <v>770</v>
      </c>
      <c r="D108" s="165" t="s">
        <v>771</v>
      </c>
      <c r="E108" s="165" t="s">
        <v>772</v>
      </c>
      <c r="F108" s="165" t="s">
        <v>773</v>
      </c>
      <c r="G108" s="165" t="s">
        <v>774</v>
      </c>
      <c r="H108" s="165" t="s">
        <v>775</v>
      </c>
      <c r="I108" s="165">
        <v>51000000</v>
      </c>
      <c r="J108" s="165" t="s">
        <v>190</v>
      </c>
      <c r="K108" s="165" t="s">
        <v>191</v>
      </c>
      <c r="L108" s="165">
        <v>51100000</v>
      </c>
      <c r="M108" s="165" t="s">
        <v>192</v>
      </c>
      <c r="N108" s="165" t="s">
        <v>1360</v>
      </c>
      <c r="O108" s="165">
        <v>51103200</v>
      </c>
      <c r="P108" s="165" t="s">
        <v>768</v>
      </c>
      <c r="Q108" s="165" t="s">
        <v>769</v>
      </c>
    </row>
    <row r="109" spans="1:17" ht="15.75" customHeight="1">
      <c r="A109" s="201">
        <v>10000900</v>
      </c>
      <c r="B109" s="165" t="s">
        <v>4</v>
      </c>
      <c r="C109" s="165" t="s">
        <v>776</v>
      </c>
      <c r="D109" s="165" t="s">
        <v>1350</v>
      </c>
      <c r="E109" s="165" t="s">
        <v>777</v>
      </c>
      <c r="F109" s="165" t="s">
        <v>778</v>
      </c>
      <c r="G109" s="165" t="s">
        <v>779</v>
      </c>
      <c r="H109" s="165" t="s">
        <v>780</v>
      </c>
      <c r="I109" s="165">
        <v>51000000</v>
      </c>
      <c r="J109" s="165" t="s">
        <v>190</v>
      </c>
      <c r="K109" s="165" t="s">
        <v>191</v>
      </c>
      <c r="L109" s="165">
        <v>51100000</v>
      </c>
      <c r="M109" s="165" t="s">
        <v>192</v>
      </c>
      <c r="N109" s="165" t="s">
        <v>1360</v>
      </c>
      <c r="O109" s="165">
        <v>51103200</v>
      </c>
      <c r="P109" s="165" t="s">
        <v>768</v>
      </c>
      <c r="Q109" s="165" t="s">
        <v>769</v>
      </c>
    </row>
    <row r="110" spans="1:17" ht="15.75" customHeight="1">
      <c r="A110" s="201">
        <v>10000901</v>
      </c>
      <c r="B110" s="165" t="s">
        <v>4</v>
      </c>
      <c r="C110" s="165" t="s">
        <v>781</v>
      </c>
      <c r="D110" s="165" t="s">
        <v>782</v>
      </c>
      <c r="E110" s="165" t="s">
        <v>783</v>
      </c>
      <c r="F110" s="165" t="s">
        <v>784</v>
      </c>
      <c r="G110" s="165" t="s">
        <v>785</v>
      </c>
      <c r="H110" s="165" t="s">
        <v>786</v>
      </c>
      <c r="I110" s="165">
        <v>51000000</v>
      </c>
      <c r="J110" s="165" t="s">
        <v>190</v>
      </c>
      <c r="K110" s="165" t="s">
        <v>191</v>
      </c>
      <c r="L110" s="165">
        <v>51100000</v>
      </c>
      <c r="M110" s="165" t="s">
        <v>192</v>
      </c>
      <c r="N110" s="165" t="s">
        <v>1360</v>
      </c>
      <c r="O110" s="165">
        <v>51103200</v>
      </c>
      <c r="P110" s="165" t="s">
        <v>768</v>
      </c>
      <c r="Q110" s="165" t="s">
        <v>769</v>
      </c>
    </row>
    <row r="111" spans="1:17" ht="15.75" customHeight="1">
      <c r="A111" s="201">
        <v>10000902</v>
      </c>
      <c r="B111" s="165" t="s">
        <v>4</v>
      </c>
      <c r="C111" s="165" t="s">
        <v>787</v>
      </c>
      <c r="D111" s="165" t="s">
        <v>788</v>
      </c>
      <c r="E111" s="165" t="s">
        <v>789</v>
      </c>
      <c r="F111" s="165" t="s">
        <v>790</v>
      </c>
      <c r="G111" s="165" t="s">
        <v>791</v>
      </c>
      <c r="H111" s="165" t="s">
        <v>792</v>
      </c>
      <c r="I111" s="165">
        <v>51000000</v>
      </c>
      <c r="J111" s="165" t="s">
        <v>190</v>
      </c>
      <c r="K111" s="165" t="s">
        <v>191</v>
      </c>
      <c r="L111" s="165">
        <v>51100000</v>
      </c>
      <c r="M111" s="165" t="s">
        <v>192</v>
      </c>
      <c r="N111" s="165" t="s">
        <v>1360</v>
      </c>
      <c r="O111" s="165">
        <v>51103200</v>
      </c>
      <c r="P111" s="165" t="s">
        <v>768</v>
      </c>
      <c r="Q111" s="165" t="s">
        <v>769</v>
      </c>
    </row>
    <row r="112" spans="1:17" ht="15.75" customHeight="1">
      <c r="A112" s="201">
        <v>10000921</v>
      </c>
      <c r="B112" s="165" t="s">
        <v>4</v>
      </c>
      <c r="C112" s="165" t="s">
        <v>793</v>
      </c>
      <c r="D112" s="165" t="s">
        <v>794</v>
      </c>
      <c r="E112" s="165" t="s">
        <v>795</v>
      </c>
      <c r="F112" s="165" t="s">
        <v>796</v>
      </c>
      <c r="G112" s="165" t="s">
        <v>797</v>
      </c>
      <c r="H112" s="165" t="s">
        <v>798</v>
      </c>
      <c r="I112" s="165">
        <v>51000000</v>
      </c>
      <c r="J112" s="165" t="s">
        <v>190</v>
      </c>
      <c r="K112" s="165" t="s">
        <v>191</v>
      </c>
      <c r="L112" s="165">
        <v>51100000</v>
      </c>
      <c r="M112" s="165" t="s">
        <v>192</v>
      </c>
      <c r="N112" s="165" t="s">
        <v>1360</v>
      </c>
      <c r="O112" s="165">
        <v>51103200</v>
      </c>
      <c r="P112" s="165" t="s">
        <v>768</v>
      </c>
      <c r="Q112" s="165" t="s">
        <v>769</v>
      </c>
    </row>
    <row r="113" spans="1:17" ht="15.75" customHeight="1">
      <c r="A113" s="201">
        <v>10002423</v>
      </c>
      <c r="B113" s="165" t="s">
        <v>4</v>
      </c>
      <c r="C113" s="165" t="s">
        <v>799</v>
      </c>
      <c r="D113" s="165" t="s">
        <v>800</v>
      </c>
      <c r="E113" s="165" t="s">
        <v>801</v>
      </c>
      <c r="F113" s="165" t="s">
        <v>802</v>
      </c>
      <c r="G113" s="165" t="s">
        <v>803</v>
      </c>
      <c r="H113" s="165" t="s">
        <v>804</v>
      </c>
      <c r="I113" s="165">
        <v>51000000</v>
      </c>
      <c r="J113" s="165" t="s">
        <v>190</v>
      </c>
      <c r="K113" s="165" t="s">
        <v>191</v>
      </c>
      <c r="L113" s="165">
        <v>51100000</v>
      </c>
      <c r="M113" s="165" t="s">
        <v>192</v>
      </c>
      <c r="N113" s="165" t="s">
        <v>1360</v>
      </c>
      <c r="O113" s="165">
        <v>51103300</v>
      </c>
      <c r="P113" s="165" t="s">
        <v>799</v>
      </c>
      <c r="Q113" s="165" t="s">
        <v>800</v>
      </c>
    </row>
    <row r="114" spans="1:17" ht="15.75" customHeight="1">
      <c r="A114" s="201">
        <v>10000460</v>
      </c>
      <c r="B114" s="165" t="s">
        <v>4</v>
      </c>
      <c r="C114" s="165" t="s">
        <v>805</v>
      </c>
      <c r="D114" s="165" t="s">
        <v>806</v>
      </c>
      <c r="E114" s="165" t="s">
        <v>807</v>
      </c>
      <c r="F114" s="165" t="s">
        <v>808</v>
      </c>
      <c r="G114" s="165" t="s">
        <v>809</v>
      </c>
      <c r="H114" s="165" t="s">
        <v>810</v>
      </c>
      <c r="I114" s="165">
        <v>51000000</v>
      </c>
      <c r="J114" s="165" t="s">
        <v>190</v>
      </c>
      <c r="K114" s="165" t="s">
        <v>191</v>
      </c>
      <c r="L114" s="165">
        <v>51110000</v>
      </c>
      <c r="M114" s="165" t="s">
        <v>811</v>
      </c>
      <c r="N114" s="165" t="s">
        <v>812</v>
      </c>
      <c r="O114" s="165">
        <v>51111500</v>
      </c>
      <c r="P114" s="165" t="s">
        <v>813</v>
      </c>
      <c r="Q114" s="165" t="s">
        <v>814</v>
      </c>
    </row>
    <row r="115" spans="1:17" ht="15.75" customHeight="1">
      <c r="A115" s="201">
        <v>10000461</v>
      </c>
      <c r="B115" s="165" t="s">
        <v>4</v>
      </c>
      <c r="C115" s="165" t="s">
        <v>815</v>
      </c>
      <c r="D115" s="165" t="s">
        <v>816</v>
      </c>
      <c r="E115" s="165" t="s">
        <v>817</v>
      </c>
      <c r="F115" s="165" t="s">
        <v>818</v>
      </c>
      <c r="G115" s="165" t="s">
        <v>819</v>
      </c>
      <c r="H115" s="165" t="s">
        <v>820</v>
      </c>
      <c r="I115" s="165">
        <v>51000000</v>
      </c>
      <c r="J115" s="165" t="s">
        <v>190</v>
      </c>
      <c r="K115" s="165" t="s">
        <v>191</v>
      </c>
      <c r="L115" s="165">
        <v>51110000</v>
      </c>
      <c r="M115" s="165" t="s">
        <v>811</v>
      </c>
      <c r="N115" s="165" t="s">
        <v>812</v>
      </c>
      <c r="O115" s="165">
        <v>51111500</v>
      </c>
      <c r="P115" s="165" t="s">
        <v>813</v>
      </c>
      <c r="Q115" s="165" t="s">
        <v>814</v>
      </c>
    </row>
    <row r="116" spans="1:17" ht="15.75" customHeight="1">
      <c r="A116" s="201">
        <v>10000462</v>
      </c>
      <c r="B116" s="165" t="s">
        <v>4</v>
      </c>
      <c r="C116" s="165" t="s">
        <v>821</v>
      </c>
      <c r="D116" s="165" t="s">
        <v>822</v>
      </c>
      <c r="E116" s="165" t="s">
        <v>823</v>
      </c>
      <c r="F116" s="165" t="s">
        <v>824</v>
      </c>
      <c r="G116" s="165" t="s">
        <v>825</v>
      </c>
      <c r="H116" s="165" t="s">
        <v>826</v>
      </c>
      <c r="I116" s="165">
        <v>51000000</v>
      </c>
      <c r="J116" s="165" t="s">
        <v>190</v>
      </c>
      <c r="K116" s="165" t="s">
        <v>191</v>
      </c>
      <c r="L116" s="165">
        <v>51110000</v>
      </c>
      <c r="M116" s="165" t="s">
        <v>811</v>
      </c>
      <c r="N116" s="165" t="s">
        <v>812</v>
      </c>
      <c r="O116" s="165">
        <v>51111500</v>
      </c>
      <c r="P116" s="165" t="s">
        <v>813</v>
      </c>
      <c r="Q116" s="165" t="s">
        <v>814</v>
      </c>
    </row>
    <row r="117" spans="1:17" ht="15.75" customHeight="1">
      <c r="A117" s="201">
        <v>10000674</v>
      </c>
      <c r="B117" s="165" t="s">
        <v>4</v>
      </c>
      <c r="C117" s="165" t="s">
        <v>827</v>
      </c>
      <c r="D117" s="165" t="s">
        <v>828</v>
      </c>
      <c r="E117" s="165" t="s">
        <v>829</v>
      </c>
      <c r="F117" s="165" t="s">
        <v>830</v>
      </c>
      <c r="G117" s="165" t="s">
        <v>831</v>
      </c>
      <c r="H117" s="165" t="s">
        <v>832</v>
      </c>
      <c r="I117" s="165">
        <v>51000000</v>
      </c>
      <c r="J117" s="165" t="s">
        <v>190</v>
      </c>
      <c r="K117" s="165" t="s">
        <v>191</v>
      </c>
      <c r="L117" s="165">
        <v>51110000</v>
      </c>
      <c r="M117" s="165" t="s">
        <v>811</v>
      </c>
      <c r="N117" s="165" t="s">
        <v>812</v>
      </c>
      <c r="O117" s="165">
        <v>51111500</v>
      </c>
      <c r="P117" s="165" t="s">
        <v>813</v>
      </c>
      <c r="Q117" s="165" t="s">
        <v>814</v>
      </c>
    </row>
    <row r="118" spans="1:17" ht="15.75" customHeight="1">
      <c r="A118" s="201">
        <v>10000838</v>
      </c>
      <c r="B118" s="165" t="s">
        <v>4</v>
      </c>
      <c r="C118" s="165" t="s">
        <v>833</v>
      </c>
      <c r="D118" s="165" t="s">
        <v>834</v>
      </c>
      <c r="E118" s="165" t="s">
        <v>835</v>
      </c>
      <c r="F118" s="165" t="s">
        <v>836</v>
      </c>
      <c r="G118" s="165" t="s">
        <v>837</v>
      </c>
      <c r="H118" s="165" t="s">
        <v>838</v>
      </c>
      <c r="I118" s="165">
        <v>51000000</v>
      </c>
      <c r="J118" s="165" t="s">
        <v>190</v>
      </c>
      <c r="K118" s="165" t="s">
        <v>191</v>
      </c>
      <c r="L118" s="165">
        <v>51110000</v>
      </c>
      <c r="M118" s="165" t="s">
        <v>811</v>
      </c>
      <c r="N118" s="165" t="s">
        <v>812</v>
      </c>
      <c r="O118" s="165">
        <v>51111500</v>
      </c>
      <c r="P118" s="165" t="s">
        <v>813</v>
      </c>
      <c r="Q118" s="165" t="s">
        <v>814</v>
      </c>
    </row>
    <row r="119" spans="1:17" ht="15.75" customHeight="1">
      <c r="A119" s="201">
        <v>10000463</v>
      </c>
      <c r="B119" s="165" t="s">
        <v>4</v>
      </c>
      <c r="C119" s="165" t="s">
        <v>839</v>
      </c>
      <c r="D119" s="165" t="s">
        <v>840</v>
      </c>
      <c r="E119" s="165" t="s">
        <v>841</v>
      </c>
      <c r="F119" s="165" t="s">
        <v>842</v>
      </c>
      <c r="G119" s="165" t="s">
        <v>843</v>
      </c>
      <c r="H119" s="165" t="s">
        <v>844</v>
      </c>
      <c r="I119" s="165">
        <v>51000000</v>
      </c>
      <c r="J119" s="165" t="s">
        <v>190</v>
      </c>
      <c r="K119" s="165" t="s">
        <v>191</v>
      </c>
      <c r="L119" s="165">
        <v>51110000</v>
      </c>
      <c r="M119" s="165" t="s">
        <v>811</v>
      </c>
      <c r="N119" s="165" t="s">
        <v>812</v>
      </c>
      <c r="O119" s="165">
        <v>51111600</v>
      </c>
      <c r="P119" s="165" t="s">
        <v>839</v>
      </c>
      <c r="Q119" s="165" t="s">
        <v>840</v>
      </c>
    </row>
    <row r="120" spans="1:17" ht="15.75" customHeight="1">
      <c r="A120" s="201">
        <v>10000464</v>
      </c>
      <c r="B120" s="165" t="s">
        <v>4</v>
      </c>
      <c r="C120" s="165" t="s">
        <v>845</v>
      </c>
      <c r="D120" s="165" t="s">
        <v>846</v>
      </c>
      <c r="E120" s="165" t="s">
        <v>847</v>
      </c>
      <c r="F120" s="165" t="s">
        <v>848</v>
      </c>
      <c r="G120" s="165" t="s">
        <v>849</v>
      </c>
      <c r="H120" s="165" t="s">
        <v>850</v>
      </c>
      <c r="I120" s="165">
        <v>51000000</v>
      </c>
      <c r="J120" s="165" t="s">
        <v>190</v>
      </c>
      <c r="K120" s="165" t="s">
        <v>191</v>
      </c>
      <c r="L120" s="165">
        <v>51110000</v>
      </c>
      <c r="M120" s="165" t="s">
        <v>811</v>
      </c>
      <c r="N120" s="165" t="s">
        <v>812</v>
      </c>
      <c r="O120" s="165">
        <v>51111700</v>
      </c>
      <c r="P120" s="165" t="s">
        <v>845</v>
      </c>
      <c r="Q120" s="165" t="s">
        <v>851</v>
      </c>
    </row>
    <row r="121" spans="1:17" ht="15.75" customHeight="1">
      <c r="A121" s="201">
        <v>10000675</v>
      </c>
      <c r="B121" s="165" t="s">
        <v>4</v>
      </c>
      <c r="C121" s="165" t="s">
        <v>852</v>
      </c>
      <c r="D121" s="165" t="s">
        <v>853</v>
      </c>
      <c r="E121" s="165" t="s">
        <v>854</v>
      </c>
      <c r="F121" s="165" t="s">
        <v>855</v>
      </c>
      <c r="G121" s="165" t="s">
        <v>856</v>
      </c>
      <c r="H121" s="165" t="s">
        <v>857</v>
      </c>
      <c r="I121" s="165">
        <v>51000000</v>
      </c>
      <c r="J121" s="165" t="s">
        <v>190</v>
      </c>
      <c r="K121" s="165" t="s">
        <v>191</v>
      </c>
      <c r="L121" s="165">
        <v>51110000</v>
      </c>
      <c r="M121" s="165" t="s">
        <v>811</v>
      </c>
      <c r="N121" s="165" t="s">
        <v>812</v>
      </c>
      <c r="O121" s="165">
        <v>51111800</v>
      </c>
      <c r="P121" s="165" t="s">
        <v>852</v>
      </c>
      <c r="Q121" s="165" t="s">
        <v>853</v>
      </c>
    </row>
    <row r="122" spans="1:17" ht="15.75" customHeight="1">
      <c r="A122" s="201">
        <v>10000465</v>
      </c>
      <c r="B122" s="165" t="s">
        <v>4</v>
      </c>
      <c r="C122" s="165" t="s">
        <v>858</v>
      </c>
      <c r="D122" s="165" t="s">
        <v>859</v>
      </c>
      <c r="E122" s="165" t="s">
        <v>1351</v>
      </c>
      <c r="F122" s="165" t="s">
        <v>860</v>
      </c>
      <c r="G122" s="165" t="s">
        <v>1352</v>
      </c>
      <c r="H122" s="165" t="s">
        <v>861</v>
      </c>
      <c r="I122" s="165">
        <v>51000000</v>
      </c>
      <c r="J122" s="165" t="s">
        <v>190</v>
      </c>
      <c r="K122" s="165" t="s">
        <v>191</v>
      </c>
      <c r="L122" s="165">
        <v>51120000</v>
      </c>
      <c r="M122" s="165" t="s">
        <v>862</v>
      </c>
      <c r="N122" s="165" t="s">
        <v>863</v>
      </c>
      <c r="O122" s="165">
        <v>51121500</v>
      </c>
      <c r="P122" s="165" t="s">
        <v>864</v>
      </c>
      <c r="Q122" s="165" t="s">
        <v>865</v>
      </c>
    </row>
    <row r="123" spans="1:17" ht="15.75" customHeight="1">
      <c r="A123" s="201">
        <v>10000466</v>
      </c>
      <c r="B123" s="165" t="s">
        <v>4</v>
      </c>
      <c r="C123" s="165" t="s">
        <v>866</v>
      </c>
      <c r="D123" s="165" t="s">
        <v>867</v>
      </c>
      <c r="E123" s="165" t="s">
        <v>868</v>
      </c>
      <c r="F123" s="165" t="s">
        <v>869</v>
      </c>
      <c r="G123" s="165" t="s">
        <v>870</v>
      </c>
      <c r="H123" s="165" t="s">
        <v>871</v>
      </c>
      <c r="I123" s="165">
        <v>51000000</v>
      </c>
      <c r="J123" s="165" t="s">
        <v>190</v>
      </c>
      <c r="K123" s="165" t="s">
        <v>191</v>
      </c>
      <c r="L123" s="165">
        <v>51120000</v>
      </c>
      <c r="M123" s="165" t="s">
        <v>862</v>
      </c>
      <c r="N123" s="165" t="s">
        <v>863</v>
      </c>
      <c r="O123" s="165">
        <v>51121500</v>
      </c>
      <c r="P123" s="165" t="s">
        <v>864</v>
      </c>
      <c r="Q123" s="165" t="s">
        <v>865</v>
      </c>
    </row>
    <row r="124" spans="1:17" ht="15.75" customHeight="1">
      <c r="A124" s="201">
        <v>10000650</v>
      </c>
      <c r="B124" s="165" t="s">
        <v>4</v>
      </c>
      <c r="C124" s="165" t="s">
        <v>872</v>
      </c>
      <c r="D124" s="165" t="s">
        <v>873</v>
      </c>
      <c r="E124" s="165" t="s">
        <v>874</v>
      </c>
      <c r="F124" s="165" t="s">
        <v>875</v>
      </c>
      <c r="G124" s="165" t="s">
        <v>876</v>
      </c>
      <c r="H124" s="165" t="s">
        <v>877</v>
      </c>
      <c r="I124" s="165">
        <v>51000000</v>
      </c>
      <c r="J124" s="165" t="s">
        <v>190</v>
      </c>
      <c r="K124" s="165" t="s">
        <v>191</v>
      </c>
      <c r="L124" s="165">
        <v>51120000</v>
      </c>
      <c r="M124" s="165" t="s">
        <v>862</v>
      </c>
      <c r="N124" s="165" t="s">
        <v>863</v>
      </c>
      <c r="O124" s="165">
        <v>51121500</v>
      </c>
      <c r="P124" s="165" t="s">
        <v>864</v>
      </c>
      <c r="Q124" s="165" t="s">
        <v>865</v>
      </c>
    </row>
    <row r="125" spans="1:17" ht="15.75" customHeight="1">
      <c r="A125" s="201">
        <v>10000841</v>
      </c>
      <c r="B125" s="165" t="s">
        <v>4</v>
      </c>
      <c r="C125" s="165" t="s">
        <v>878</v>
      </c>
      <c r="D125" s="165" t="s">
        <v>879</v>
      </c>
      <c r="E125" s="165" t="s">
        <v>880</v>
      </c>
      <c r="F125" s="165" t="s">
        <v>881</v>
      </c>
      <c r="G125" s="165" t="s">
        <v>882</v>
      </c>
      <c r="H125" s="165" t="s">
        <v>883</v>
      </c>
      <c r="I125" s="165">
        <v>51000000</v>
      </c>
      <c r="J125" s="165" t="s">
        <v>190</v>
      </c>
      <c r="K125" s="165" t="s">
        <v>191</v>
      </c>
      <c r="L125" s="165">
        <v>51120000</v>
      </c>
      <c r="M125" s="165" t="s">
        <v>862</v>
      </c>
      <c r="N125" s="165" t="s">
        <v>863</v>
      </c>
      <c r="O125" s="165">
        <v>51121500</v>
      </c>
      <c r="P125" s="165" t="s">
        <v>864</v>
      </c>
      <c r="Q125" s="165" t="s">
        <v>865</v>
      </c>
    </row>
    <row r="126" spans="1:17" ht="15.75" customHeight="1">
      <c r="A126" s="201">
        <v>10000467</v>
      </c>
      <c r="B126" s="165" t="s">
        <v>4</v>
      </c>
      <c r="C126" s="165" t="s">
        <v>884</v>
      </c>
      <c r="D126" s="165" t="s">
        <v>885</v>
      </c>
      <c r="E126" s="165" t="s">
        <v>886</v>
      </c>
      <c r="F126" s="165" t="s">
        <v>887</v>
      </c>
      <c r="G126" s="165" t="s">
        <v>888</v>
      </c>
      <c r="H126" s="165" t="s">
        <v>889</v>
      </c>
      <c r="I126" s="165">
        <v>51000000</v>
      </c>
      <c r="J126" s="165" t="s">
        <v>190</v>
      </c>
      <c r="K126" s="165" t="s">
        <v>191</v>
      </c>
      <c r="L126" s="165">
        <v>51120000</v>
      </c>
      <c r="M126" s="165" t="s">
        <v>862</v>
      </c>
      <c r="N126" s="165" t="s">
        <v>863</v>
      </c>
      <c r="O126" s="165">
        <v>51121600</v>
      </c>
      <c r="P126" s="165" t="s">
        <v>890</v>
      </c>
      <c r="Q126" s="165" t="s">
        <v>891</v>
      </c>
    </row>
    <row r="127" spans="1:17" ht="15.75" customHeight="1">
      <c r="A127" s="201">
        <v>10000468</v>
      </c>
      <c r="B127" s="165" t="s">
        <v>4</v>
      </c>
      <c r="C127" s="165" t="s">
        <v>892</v>
      </c>
      <c r="D127" s="165" t="s">
        <v>893</v>
      </c>
      <c r="E127" s="165" t="s">
        <v>894</v>
      </c>
      <c r="F127" s="165" t="s">
        <v>895</v>
      </c>
      <c r="G127" s="165" t="s">
        <v>896</v>
      </c>
      <c r="H127" s="165" t="s">
        <v>897</v>
      </c>
      <c r="I127" s="165">
        <v>51000000</v>
      </c>
      <c r="J127" s="165" t="s">
        <v>190</v>
      </c>
      <c r="K127" s="165" t="s">
        <v>191</v>
      </c>
      <c r="L127" s="165">
        <v>51120000</v>
      </c>
      <c r="M127" s="165" t="s">
        <v>862</v>
      </c>
      <c r="N127" s="165" t="s">
        <v>863</v>
      </c>
      <c r="O127" s="165">
        <v>51121600</v>
      </c>
      <c r="P127" s="165" t="s">
        <v>890</v>
      </c>
      <c r="Q127" s="165" t="s">
        <v>891</v>
      </c>
    </row>
    <row r="128" spans="1:17" ht="15.75" customHeight="1">
      <c r="A128" s="201">
        <v>10000651</v>
      </c>
      <c r="B128" s="165" t="s">
        <v>4</v>
      </c>
      <c r="C128" s="165" t="s">
        <v>898</v>
      </c>
      <c r="D128" s="165" t="s">
        <v>899</v>
      </c>
      <c r="E128" s="165" t="s">
        <v>900</v>
      </c>
      <c r="F128" s="165" t="s">
        <v>901</v>
      </c>
      <c r="G128" s="165" t="s">
        <v>902</v>
      </c>
      <c r="H128" s="165" t="s">
        <v>903</v>
      </c>
      <c r="I128" s="165">
        <v>51000000</v>
      </c>
      <c r="J128" s="165" t="s">
        <v>190</v>
      </c>
      <c r="K128" s="165" t="s">
        <v>191</v>
      </c>
      <c r="L128" s="165">
        <v>51120000</v>
      </c>
      <c r="M128" s="165" t="s">
        <v>862</v>
      </c>
      <c r="N128" s="165" t="s">
        <v>863</v>
      </c>
      <c r="O128" s="165">
        <v>51121600</v>
      </c>
      <c r="P128" s="165" t="s">
        <v>890</v>
      </c>
      <c r="Q128" s="165" t="s">
        <v>891</v>
      </c>
    </row>
    <row r="129" spans="1:17" ht="15.75" customHeight="1">
      <c r="A129" s="201">
        <v>10000649</v>
      </c>
      <c r="B129" s="165" t="s">
        <v>4</v>
      </c>
      <c r="C129" s="165" t="s">
        <v>904</v>
      </c>
      <c r="D129" s="165" t="s">
        <v>905</v>
      </c>
      <c r="E129" s="165" t="s">
        <v>906</v>
      </c>
      <c r="F129" s="165" t="s">
        <v>907</v>
      </c>
      <c r="G129" s="165" t="s">
        <v>908</v>
      </c>
      <c r="H129" s="165" t="s">
        <v>909</v>
      </c>
      <c r="I129" s="165">
        <v>51000000</v>
      </c>
      <c r="J129" s="165" t="s">
        <v>190</v>
      </c>
      <c r="K129" s="165" t="s">
        <v>191</v>
      </c>
      <c r="L129" s="165">
        <v>51120000</v>
      </c>
      <c r="M129" s="165" t="s">
        <v>862</v>
      </c>
      <c r="N129" s="165" t="s">
        <v>863</v>
      </c>
      <c r="O129" s="165">
        <v>51121800</v>
      </c>
      <c r="P129" s="165" t="s">
        <v>904</v>
      </c>
      <c r="Q129" s="165" t="s">
        <v>905</v>
      </c>
    </row>
    <row r="130" spans="1:17" ht="15.75" customHeight="1">
      <c r="A130" s="201">
        <v>10000917</v>
      </c>
      <c r="B130" s="165" t="s">
        <v>4</v>
      </c>
      <c r="C130" s="165" t="s">
        <v>910</v>
      </c>
      <c r="D130" s="165" t="s">
        <v>1353</v>
      </c>
      <c r="E130" s="165" t="s">
        <v>1354</v>
      </c>
      <c r="F130" s="165" t="s">
        <v>911</v>
      </c>
      <c r="G130" s="165" t="s">
        <v>1354</v>
      </c>
      <c r="H130" s="165" t="s">
        <v>912</v>
      </c>
      <c r="I130" s="165">
        <v>51000000</v>
      </c>
      <c r="J130" s="165" t="s">
        <v>190</v>
      </c>
      <c r="K130" s="165" t="s">
        <v>191</v>
      </c>
      <c r="L130" s="165">
        <v>51120000</v>
      </c>
      <c r="M130" s="165" t="s">
        <v>862</v>
      </c>
      <c r="N130" s="165" t="s">
        <v>863</v>
      </c>
      <c r="O130" s="165">
        <v>51121900</v>
      </c>
      <c r="P130" s="165" t="s">
        <v>910</v>
      </c>
      <c r="Q130" s="165" t="s">
        <v>1353</v>
      </c>
    </row>
    <row r="131" spans="1:17" ht="15.75" customHeight="1">
      <c r="A131" s="201">
        <v>10000918</v>
      </c>
      <c r="B131" s="165" t="s">
        <v>4</v>
      </c>
      <c r="C131" s="165" t="s">
        <v>913</v>
      </c>
      <c r="D131" s="165" t="s">
        <v>1355</v>
      </c>
      <c r="E131" s="165" t="s">
        <v>914</v>
      </c>
      <c r="F131" s="165" t="s">
        <v>915</v>
      </c>
      <c r="G131" s="165" t="s">
        <v>916</v>
      </c>
      <c r="H131" s="165" t="s">
        <v>917</v>
      </c>
      <c r="I131" s="165">
        <v>51000000</v>
      </c>
      <c r="J131" s="165" t="s">
        <v>190</v>
      </c>
      <c r="K131" s="165" t="s">
        <v>191</v>
      </c>
      <c r="L131" s="165">
        <v>51120000</v>
      </c>
      <c r="M131" s="165" t="s">
        <v>862</v>
      </c>
      <c r="N131" s="165" t="s">
        <v>863</v>
      </c>
      <c r="O131" s="165">
        <v>51121900</v>
      </c>
      <c r="P131" s="165" t="s">
        <v>910</v>
      </c>
      <c r="Q131" s="165" t="s">
        <v>1353</v>
      </c>
    </row>
    <row r="132" spans="1:17" ht="15.75" customHeight="1">
      <c r="A132" s="201">
        <v>10000455</v>
      </c>
      <c r="B132" s="165" t="s">
        <v>4</v>
      </c>
      <c r="C132" s="165" t="s">
        <v>918</v>
      </c>
      <c r="D132" s="165" t="s">
        <v>919</v>
      </c>
      <c r="E132" s="165" t="s">
        <v>920</v>
      </c>
      <c r="F132" s="165" t="s">
        <v>921</v>
      </c>
      <c r="G132" s="165" t="s">
        <v>922</v>
      </c>
      <c r="H132" s="165" t="s">
        <v>923</v>
      </c>
      <c r="I132" s="165">
        <v>51000000</v>
      </c>
      <c r="J132" s="165" t="s">
        <v>190</v>
      </c>
      <c r="K132" s="165" t="s">
        <v>191</v>
      </c>
      <c r="L132" s="165">
        <v>51130000</v>
      </c>
      <c r="M132" s="165" t="s">
        <v>924</v>
      </c>
      <c r="N132" s="165" t="s">
        <v>925</v>
      </c>
      <c r="O132" s="165">
        <v>51131500</v>
      </c>
      <c r="P132" s="165" t="s">
        <v>926</v>
      </c>
      <c r="Q132" s="165" t="s">
        <v>927</v>
      </c>
    </row>
    <row r="133" spans="1:17" ht="15.75" customHeight="1">
      <c r="A133" s="201">
        <v>10000843</v>
      </c>
      <c r="B133" s="165" t="s">
        <v>4</v>
      </c>
      <c r="C133" s="165" t="s">
        <v>928</v>
      </c>
      <c r="D133" s="165" t="s">
        <v>929</v>
      </c>
      <c r="E133" s="165" t="s">
        <v>930</v>
      </c>
      <c r="F133" s="165" t="s">
        <v>931</v>
      </c>
      <c r="G133" s="165" t="s">
        <v>932</v>
      </c>
      <c r="H133" s="165" t="s">
        <v>933</v>
      </c>
      <c r="I133" s="165">
        <v>51000000</v>
      </c>
      <c r="J133" s="165" t="s">
        <v>190</v>
      </c>
      <c r="K133" s="165" t="s">
        <v>191</v>
      </c>
      <c r="L133" s="165">
        <v>51130000</v>
      </c>
      <c r="M133" s="165" t="s">
        <v>924</v>
      </c>
      <c r="N133" s="165" t="s">
        <v>925</v>
      </c>
      <c r="O133" s="165">
        <v>51131500</v>
      </c>
      <c r="P133" s="165" t="s">
        <v>926</v>
      </c>
      <c r="Q133" s="165" t="s">
        <v>927</v>
      </c>
    </row>
    <row r="134" spans="1:17" ht="15.75" customHeight="1">
      <c r="A134" s="201">
        <v>10000452</v>
      </c>
      <c r="B134" s="165" t="s">
        <v>4</v>
      </c>
      <c r="C134" s="165" t="s">
        <v>934</v>
      </c>
      <c r="D134" s="165" t="s">
        <v>934</v>
      </c>
      <c r="E134" s="165" t="s">
        <v>935</v>
      </c>
      <c r="F134" s="165" t="s">
        <v>936</v>
      </c>
      <c r="G134" s="165" t="s">
        <v>937</v>
      </c>
      <c r="H134" s="165" t="s">
        <v>938</v>
      </c>
      <c r="I134" s="165">
        <v>51000000</v>
      </c>
      <c r="J134" s="165" t="s">
        <v>190</v>
      </c>
      <c r="K134" s="165" t="s">
        <v>191</v>
      </c>
      <c r="L134" s="165">
        <v>51130000</v>
      </c>
      <c r="M134" s="165" t="s">
        <v>924</v>
      </c>
      <c r="N134" s="165" t="s">
        <v>925</v>
      </c>
      <c r="O134" s="165">
        <v>51131600</v>
      </c>
      <c r="P134" s="165" t="s">
        <v>939</v>
      </c>
      <c r="Q134" s="165" t="s">
        <v>940</v>
      </c>
    </row>
    <row r="135" spans="1:17" ht="15.75" customHeight="1">
      <c r="A135" s="201">
        <v>10000453</v>
      </c>
      <c r="B135" s="165" t="s">
        <v>4</v>
      </c>
      <c r="C135" s="165" t="s">
        <v>941</v>
      </c>
      <c r="D135" s="165" t="s">
        <v>942</v>
      </c>
      <c r="E135" s="165" t="s">
        <v>1356</v>
      </c>
      <c r="F135" s="165" t="s">
        <v>943</v>
      </c>
      <c r="G135" s="165" t="s">
        <v>1357</v>
      </c>
      <c r="H135" s="165" t="s">
        <v>944</v>
      </c>
      <c r="I135" s="165">
        <v>51000000</v>
      </c>
      <c r="J135" s="165" t="s">
        <v>190</v>
      </c>
      <c r="K135" s="165" t="s">
        <v>191</v>
      </c>
      <c r="L135" s="165">
        <v>51130000</v>
      </c>
      <c r="M135" s="165" t="s">
        <v>924</v>
      </c>
      <c r="N135" s="165" t="s">
        <v>925</v>
      </c>
      <c r="O135" s="165">
        <v>51131600</v>
      </c>
      <c r="P135" s="165" t="s">
        <v>939</v>
      </c>
      <c r="Q135" s="165" t="s">
        <v>940</v>
      </c>
    </row>
    <row r="136" spans="1:17" ht="15.75" customHeight="1">
      <c r="A136" s="201">
        <v>10000454</v>
      </c>
      <c r="B136" s="165" t="s">
        <v>4</v>
      </c>
      <c r="C136" s="165" t="s">
        <v>945</v>
      </c>
      <c r="D136" s="165" t="s">
        <v>946</v>
      </c>
      <c r="E136" s="165" t="s">
        <v>947</v>
      </c>
      <c r="F136" s="165" t="s">
        <v>948</v>
      </c>
      <c r="G136" s="165" t="s">
        <v>949</v>
      </c>
      <c r="H136" s="165" t="s">
        <v>950</v>
      </c>
      <c r="I136" s="165">
        <v>51000000</v>
      </c>
      <c r="J136" s="165" t="s">
        <v>190</v>
      </c>
      <c r="K136" s="165" t="s">
        <v>191</v>
      </c>
      <c r="L136" s="165">
        <v>51130000</v>
      </c>
      <c r="M136" s="165" t="s">
        <v>924</v>
      </c>
      <c r="N136" s="165" t="s">
        <v>925</v>
      </c>
      <c r="O136" s="165">
        <v>51131600</v>
      </c>
      <c r="P136" s="165" t="s">
        <v>939</v>
      </c>
      <c r="Q136" s="165" t="s">
        <v>940</v>
      </c>
    </row>
    <row r="137" spans="1:17" ht="15.75" customHeight="1">
      <c r="A137" s="201">
        <v>10000648</v>
      </c>
      <c r="B137" s="165" t="s">
        <v>4</v>
      </c>
      <c r="C137" s="165" t="s">
        <v>951</v>
      </c>
      <c r="D137" s="165" t="s">
        <v>952</v>
      </c>
      <c r="E137" s="165" t="s">
        <v>953</v>
      </c>
      <c r="F137" s="165" t="s">
        <v>954</v>
      </c>
      <c r="G137" s="165" t="s">
        <v>955</v>
      </c>
      <c r="H137" s="165" t="s">
        <v>956</v>
      </c>
      <c r="I137" s="165">
        <v>51000000</v>
      </c>
      <c r="J137" s="165" t="s">
        <v>190</v>
      </c>
      <c r="K137" s="165" t="s">
        <v>191</v>
      </c>
      <c r="L137" s="165">
        <v>51130000</v>
      </c>
      <c r="M137" s="165" t="s">
        <v>924</v>
      </c>
      <c r="N137" s="165" t="s">
        <v>925</v>
      </c>
      <c r="O137" s="165">
        <v>51131600</v>
      </c>
      <c r="P137" s="165" t="s">
        <v>939</v>
      </c>
      <c r="Q137" s="165" t="s">
        <v>940</v>
      </c>
    </row>
    <row r="138" spans="1:17" ht="15.75" customHeight="1">
      <c r="A138" s="201">
        <v>10000844</v>
      </c>
      <c r="B138" s="165" t="s">
        <v>4</v>
      </c>
      <c r="C138" s="165" t="s">
        <v>957</v>
      </c>
      <c r="D138" s="165" t="s">
        <v>958</v>
      </c>
      <c r="E138" s="165" t="s">
        <v>959</v>
      </c>
      <c r="F138" s="165" t="s">
        <v>960</v>
      </c>
      <c r="G138" s="165" t="s">
        <v>961</v>
      </c>
      <c r="H138" s="165" t="s">
        <v>962</v>
      </c>
      <c r="I138" s="165">
        <v>51000000</v>
      </c>
      <c r="J138" s="165" t="s">
        <v>190</v>
      </c>
      <c r="K138" s="165" t="s">
        <v>191</v>
      </c>
      <c r="L138" s="165">
        <v>51130000</v>
      </c>
      <c r="M138" s="165" t="s">
        <v>924</v>
      </c>
      <c r="N138" s="165" t="s">
        <v>925</v>
      </c>
      <c r="O138" s="165">
        <v>51131600</v>
      </c>
      <c r="P138" s="165" t="s">
        <v>939</v>
      </c>
      <c r="Q138" s="165" t="s">
        <v>940</v>
      </c>
    </row>
    <row r="139" spans="1:17" ht="15.75" customHeight="1">
      <c r="A139" s="201">
        <v>10000647</v>
      </c>
      <c r="B139" s="165" t="s">
        <v>4</v>
      </c>
      <c r="C139" s="165" t="s">
        <v>963</v>
      </c>
      <c r="D139" s="165" t="s">
        <v>964</v>
      </c>
      <c r="E139" s="165" t="s">
        <v>965</v>
      </c>
      <c r="F139" s="165" t="s">
        <v>966</v>
      </c>
      <c r="G139" s="165" t="s">
        <v>967</v>
      </c>
      <c r="H139" s="165" t="s">
        <v>968</v>
      </c>
      <c r="I139" s="165">
        <v>51000000</v>
      </c>
      <c r="J139" s="165" t="s">
        <v>190</v>
      </c>
      <c r="K139" s="165" t="s">
        <v>191</v>
      </c>
      <c r="L139" s="165">
        <v>51130000</v>
      </c>
      <c r="M139" s="165" t="s">
        <v>924</v>
      </c>
      <c r="N139" s="165" t="s">
        <v>925</v>
      </c>
      <c r="O139" s="165">
        <v>51131700</v>
      </c>
      <c r="P139" s="165" t="s">
        <v>963</v>
      </c>
      <c r="Q139" s="165" t="s">
        <v>964</v>
      </c>
    </row>
    <row r="140" spans="1:17" ht="15.75" customHeight="1">
      <c r="A140" s="201">
        <v>10000673</v>
      </c>
      <c r="B140" s="165" t="s">
        <v>4</v>
      </c>
      <c r="C140" s="165" t="s">
        <v>969</v>
      </c>
      <c r="D140" s="165" t="s">
        <v>970</v>
      </c>
      <c r="E140" s="165" t="s">
        <v>971</v>
      </c>
      <c r="F140" s="165" t="s">
        <v>972</v>
      </c>
      <c r="G140" s="165" t="s">
        <v>973</v>
      </c>
      <c r="H140" s="165" t="s">
        <v>974</v>
      </c>
      <c r="I140" s="165">
        <v>51000000</v>
      </c>
      <c r="J140" s="165" t="s">
        <v>190</v>
      </c>
      <c r="K140" s="165" t="s">
        <v>191</v>
      </c>
      <c r="L140" s="165">
        <v>51140000</v>
      </c>
      <c r="M140" s="165" t="s">
        <v>969</v>
      </c>
      <c r="N140" s="165" t="s">
        <v>970</v>
      </c>
      <c r="O140" s="165">
        <v>51140100</v>
      </c>
      <c r="P140" s="165" t="s">
        <v>969</v>
      </c>
      <c r="Q140" s="165" t="s">
        <v>970</v>
      </c>
    </row>
    <row r="141" spans="1:17" ht="15.75" customHeight="1">
      <c r="A141" s="201">
        <v>10005844</v>
      </c>
      <c r="B141" s="165" t="s">
        <v>4</v>
      </c>
      <c r="C141" s="165" t="s">
        <v>975</v>
      </c>
      <c r="D141" s="165" t="s">
        <v>976</v>
      </c>
      <c r="E141" s="165" t="s">
        <v>977</v>
      </c>
      <c r="F141" s="165" t="s">
        <v>978</v>
      </c>
      <c r="G141" s="165" t="s">
        <v>979</v>
      </c>
      <c r="H141" s="165" t="s">
        <v>980</v>
      </c>
      <c r="I141" s="165">
        <v>51000000</v>
      </c>
      <c r="J141" s="165" t="s">
        <v>190</v>
      </c>
      <c r="K141" s="165" t="s">
        <v>191</v>
      </c>
      <c r="L141" s="165">
        <v>51150000</v>
      </c>
      <c r="M141" s="165" t="s">
        <v>975</v>
      </c>
      <c r="N141" s="165" t="s">
        <v>976</v>
      </c>
      <c r="O141" s="165">
        <v>51150100</v>
      </c>
      <c r="P141" s="165" t="s">
        <v>975</v>
      </c>
      <c r="Q141" s="165" t="s">
        <v>976</v>
      </c>
    </row>
    <row r="142" spans="1:17" ht="15.75" customHeight="1">
      <c r="A142" s="201">
        <v>10005845</v>
      </c>
      <c r="B142" s="165" t="s">
        <v>4</v>
      </c>
      <c r="C142" s="165" t="s">
        <v>981</v>
      </c>
      <c r="D142" s="165" t="s">
        <v>982</v>
      </c>
      <c r="E142" s="165" t="s">
        <v>983</v>
      </c>
      <c r="F142" s="165" t="s">
        <v>984</v>
      </c>
      <c r="G142" s="165" t="s">
        <v>985</v>
      </c>
      <c r="H142" s="165" t="s">
        <v>986</v>
      </c>
      <c r="I142" s="165">
        <v>51000000</v>
      </c>
      <c r="J142" s="165" t="s">
        <v>190</v>
      </c>
      <c r="K142" s="165" t="s">
        <v>191</v>
      </c>
      <c r="L142" s="165">
        <v>51160000</v>
      </c>
      <c r="M142" s="165" t="s">
        <v>981</v>
      </c>
      <c r="N142" s="165" t="s">
        <v>982</v>
      </c>
      <c r="O142" s="165">
        <v>51160100</v>
      </c>
      <c r="P142" s="165" t="s">
        <v>981</v>
      </c>
      <c r="Q142" s="165" t="s">
        <v>982</v>
      </c>
    </row>
    <row r="143" spans="1:17" ht="15.75" customHeight="1">
      <c r="A143" s="201">
        <v>10000514</v>
      </c>
      <c r="B143" s="165" t="s">
        <v>4</v>
      </c>
      <c r="C143" s="165" t="s">
        <v>987</v>
      </c>
      <c r="D143" s="165" t="s">
        <v>988</v>
      </c>
      <c r="E143" s="165" t="s">
        <v>1358</v>
      </c>
      <c r="F143" s="165" t="s">
        <v>989</v>
      </c>
      <c r="G143" s="165" t="s">
        <v>1358</v>
      </c>
      <c r="H143" s="165" t="s">
        <v>990</v>
      </c>
      <c r="I143" s="165">
        <v>51000000</v>
      </c>
      <c r="J143" s="165" t="s">
        <v>190</v>
      </c>
      <c r="K143" s="165" t="s">
        <v>191</v>
      </c>
      <c r="L143" s="165">
        <v>51170000</v>
      </c>
      <c r="M143" s="165" t="s">
        <v>991</v>
      </c>
      <c r="N143" s="165" t="s">
        <v>992</v>
      </c>
      <c r="O143" s="165">
        <v>51170100</v>
      </c>
      <c r="P143" s="165" t="s">
        <v>987</v>
      </c>
      <c r="Q143" s="165" t="s">
        <v>988</v>
      </c>
    </row>
    <row r="144" spans="1:17" ht="15.75" customHeight="1" thickBot="1">
      <c r="A144" s="202">
        <v>10006412</v>
      </c>
      <c r="B144" s="167" t="s">
        <v>4</v>
      </c>
      <c r="C144" s="167" t="s">
        <v>993</v>
      </c>
      <c r="D144" s="167" t="s">
        <v>994</v>
      </c>
      <c r="E144" s="167" t="s">
        <v>1359</v>
      </c>
      <c r="F144" s="167" t="s">
        <v>995</v>
      </c>
      <c r="G144" s="167" t="s">
        <v>1359</v>
      </c>
      <c r="H144" s="167" t="s">
        <v>996</v>
      </c>
      <c r="I144" s="167">
        <v>51000000</v>
      </c>
      <c r="J144" s="167" t="s">
        <v>190</v>
      </c>
      <c r="K144" s="167" t="s">
        <v>191</v>
      </c>
      <c r="L144" s="167">
        <v>51170000</v>
      </c>
      <c r="M144" s="167" t="s">
        <v>991</v>
      </c>
      <c r="N144" s="167" t="s">
        <v>992</v>
      </c>
      <c r="O144" s="167">
        <v>51170200</v>
      </c>
      <c r="P144" s="167" t="s">
        <v>993</v>
      </c>
      <c r="Q144" s="167" t="s">
        <v>994</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defaultColWidth="0" defaultRowHeight="17.25" customHeight="1"/>
  <cols>
    <col min="1" max="1" width="37.140625" style="153" customWidth="1"/>
    <col min="2" max="2" width="69.28515625" style="153" customWidth="1"/>
    <col min="3" max="3" width="35.42578125" style="153" customWidth="1"/>
    <col min="4" max="4" width="11" style="6" customWidth="1"/>
    <col min="5" max="9" width="11" style="6" hidden="1" customWidth="1"/>
    <col min="10" max="16384" width="10.7109375" style="6" hidden="1"/>
  </cols>
  <sheetData>
    <row r="1" spans="1:26" s="29" customFormat="1" ht="45" customHeight="1">
      <c r="A1" s="156"/>
      <c r="B1" s="157" t="s">
        <v>1008</v>
      </c>
      <c r="C1" s="158"/>
      <c r="E1" s="60"/>
      <c r="G1" s="61"/>
      <c r="H1" s="61"/>
      <c r="I1" s="60"/>
      <c r="J1" s="62"/>
      <c r="K1" s="62"/>
      <c r="L1" s="62"/>
      <c r="M1" s="62"/>
      <c r="N1" s="60"/>
      <c r="O1" s="60"/>
      <c r="P1" s="60"/>
      <c r="Q1" s="60"/>
    </row>
    <row r="2" spans="1:26" s="29" customFormat="1" ht="45" customHeight="1">
      <c r="A2" s="156"/>
      <c r="B2" s="159" t="s">
        <v>139</v>
      </c>
      <c r="C2" s="158"/>
      <c r="E2" s="60"/>
      <c r="G2" s="61"/>
      <c r="H2" s="61"/>
      <c r="I2" s="60"/>
      <c r="J2" s="62"/>
      <c r="K2" s="62"/>
      <c r="L2" s="62"/>
      <c r="M2" s="62"/>
      <c r="N2" s="60"/>
      <c r="O2" s="60"/>
      <c r="P2" s="60"/>
      <c r="Q2" s="60"/>
    </row>
    <row r="3" spans="1:26" s="28" customFormat="1" ht="6" customHeight="1">
      <c r="A3" s="92"/>
      <c r="B3" s="93"/>
      <c r="C3" s="93"/>
      <c r="D3" s="21"/>
      <c r="E3" s="21"/>
      <c r="F3" s="21"/>
      <c r="G3" s="21"/>
      <c r="H3" s="21"/>
      <c r="I3" s="21"/>
      <c r="J3" s="21"/>
      <c r="K3" s="21"/>
      <c r="L3" s="18"/>
      <c r="M3" s="43"/>
      <c r="N3" s="21"/>
      <c r="O3" s="21"/>
      <c r="P3" s="16"/>
      <c r="Q3" s="27"/>
      <c r="R3" s="23"/>
      <c r="S3" s="21"/>
      <c r="T3" s="23"/>
      <c r="U3" s="23"/>
      <c r="V3" s="21"/>
      <c r="W3" s="21"/>
      <c r="X3" s="18"/>
      <c r="Y3" s="18"/>
      <c r="Z3" s="27"/>
    </row>
    <row r="4" spans="1:26" s="49" customFormat="1" ht="30.75" customHeight="1">
      <c r="A4" s="160" t="s">
        <v>137</v>
      </c>
      <c r="B4" s="161" t="s">
        <v>141</v>
      </c>
      <c r="C4" s="162" t="s">
        <v>140</v>
      </c>
      <c r="D4" s="63"/>
      <c r="E4" s="63"/>
    </row>
    <row r="5" spans="1:26" ht="17.25" customHeight="1">
      <c r="A5" s="163">
        <v>10000458</v>
      </c>
      <c r="B5" s="163" t="str">
        <f>+VLOOKUP(A5,Bricks!A:D,4,FALSE)</f>
        <v>Hulpmiddelen Invaliditeit</v>
      </c>
      <c r="C5" s="164" t="s">
        <v>133</v>
      </c>
    </row>
    <row r="6" spans="1:26" ht="17.25" customHeight="1">
      <c r="A6" s="165">
        <v>10000570</v>
      </c>
      <c r="B6" s="165" t="str">
        <f>+VLOOKUP(A6,Bricks!A:D,4,FALSE)</f>
        <v>Persoonlijke Insectenwerende middelen</v>
      </c>
      <c r="C6" s="166" t="s">
        <v>133</v>
      </c>
    </row>
    <row r="7" spans="1:26" ht="17.25" customHeight="1">
      <c r="A7" s="165">
        <v>10000686</v>
      </c>
      <c r="B7" s="165" t="str">
        <f>+VLOOKUP(A7,Bricks!A:D,4,FALSE)</f>
        <v>Persoonlijke Hulpmiddelen – Assortimenten</v>
      </c>
      <c r="C7" s="166" t="s">
        <v>133</v>
      </c>
    </row>
    <row r="8" spans="1:26" ht="17.25" customHeight="1">
      <c r="A8" s="165">
        <v>10000915</v>
      </c>
      <c r="B8" s="165" t="str">
        <f>+VLOOKUP(A8,Bricks!A:D,4,FALSE)</f>
        <v>Persoonlijke Hulpmiddelen – Overig</v>
      </c>
      <c r="C8" s="166" t="s">
        <v>133</v>
      </c>
    </row>
    <row r="9" spans="1:26" ht="17.25" customHeight="1">
      <c r="A9" s="165">
        <v>10000456</v>
      </c>
      <c r="B9" s="165" t="str">
        <f>+VLOOKUP(A9,Bricks!A:D,4,FALSE)</f>
        <v>Geneesmiddelentoediening</v>
      </c>
      <c r="C9" s="166" t="s">
        <v>133</v>
      </c>
    </row>
    <row r="10" spans="1:26" ht="17.25" customHeight="1">
      <c r="A10" s="165">
        <v>10000457</v>
      </c>
      <c r="B10" s="165" t="str">
        <f>+VLOOKUP(A10,Bricks!A:D,4,FALSE)</f>
        <v>Geneesmiddelentoediening – Accessoires</v>
      </c>
      <c r="C10" s="166" t="s">
        <v>133</v>
      </c>
    </row>
    <row r="11" spans="1:26" ht="17.25" customHeight="1">
      <c r="A11" s="165">
        <v>10000681</v>
      </c>
      <c r="B11" s="165" t="str">
        <f>+VLOOKUP(A11,Bricks!A:D,4,FALSE)</f>
        <v>Geneesmiddelentoediening – Assortimenten</v>
      </c>
      <c r="C11" s="166" t="s">
        <v>133</v>
      </c>
    </row>
    <row r="12" spans="1:26" ht="17.25" customHeight="1">
      <c r="A12" s="165">
        <v>10000912</v>
      </c>
      <c r="B12" s="165" t="str">
        <f>+VLOOKUP(A12,Bricks!A:D,4,FALSE)</f>
        <v>Geneesmiddelentoediening – Onderdelen</v>
      </c>
      <c r="C12" s="166" t="s">
        <v>133</v>
      </c>
    </row>
    <row r="13" spans="1:26" ht="17.25" customHeight="1">
      <c r="A13" s="165">
        <v>10000922</v>
      </c>
      <c r="B13" s="165" t="str">
        <f>+VLOOKUP(A13,Bricks!A:D,4,FALSE)</f>
        <v>Geneesmiddelentoediening – Overig</v>
      </c>
      <c r="C13" s="166" t="s">
        <v>133</v>
      </c>
    </row>
    <row r="14" spans="1:26" ht="17.25" customHeight="1">
      <c r="A14" s="165">
        <v>10000448</v>
      </c>
      <c r="B14" s="165" t="str">
        <f>+VLOOKUP(A14,Bricks!A:D,4,FALSE)</f>
        <v>Eerste Hulp – Verbandmateriaal/Verbanden/Gips</v>
      </c>
      <c r="C14" s="166" t="s">
        <v>133</v>
      </c>
    </row>
    <row r="15" spans="1:26" ht="17.25" customHeight="1">
      <c r="A15" s="165">
        <v>10000449</v>
      </c>
      <c r="B15" s="165" t="str">
        <f>+VLOOKUP(A15,Bricks!A:D,4,FALSE)</f>
        <v>Eerste Hulp – Accessoires</v>
      </c>
      <c r="C15" s="166" t="s">
        <v>133</v>
      </c>
    </row>
    <row r="16" spans="1:26" ht="17.25" customHeight="1">
      <c r="A16" s="165">
        <v>10000450</v>
      </c>
      <c r="B16" s="165" t="str">
        <f>+VLOOKUP(A16,Bricks!A:D,4,FALSE)</f>
        <v>Eerste Hulp – Mitella/Hulpmiddel</v>
      </c>
      <c r="C16" s="166" t="s">
        <v>133</v>
      </c>
    </row>
    <row r="17" spans="1:3" ht="17.25" customHeight="1">
      <c r="A17" s="165">
        <v>10000451</v>
      </c>
      <c r="B17" s="165" t="str">
        <f>+VLOOKUP(A17,Bricks!A:D,4,FALSE)</f>
        <v>IJs-/Verwarmingszak</v>
      </c>
      <c r="C17" s="166" t="s">
        <v>133</v>
      </c>
    </row>
    <row r="18" spans="1:3" ht="17.25" customHeight="1">
      <c r="A18" s="165">
        <v>10000684</v>
      </c>
      <c r="B18" s="165" t="str">
        <f>+VLOOKUP(A18,Bricks!A:D,4,FALSE)</f>
        <v>Eerste Hulp – Assortimenten</v>
      </c>
      <c r="C18" s="166" t="s">
        <v>133</v>
      </c>
    </row>
    <row r="19" spans="1:3" ht="17.25" customHeight="1">
      <c r="A19" s="165">
        <v>10000908</v>
      </c>
      <c r="B19" s="165" t="str">
        <f>+VLOOKUP(A19,Bricks!A:D,4,FALSE)</f>
        <v>Eerste Hulp – Overig</v>
      </c>
      <c r="C19" s="166" t="s">
        <v>133</v>
      </c>
    </row>
    <row r="20" spans="1:3" ht="17.25" customHeight="1">
      <c r="A20" s="165">
        <v>10000909</v>
      </c>
      <c r="B20" s="165" t="str">
        <f>+VLOOKUP(A20,Bricks!A:D,4,FALSE)</f>
        <v>Producten voor het Verwijderen/Behandelen van Gif</v>
      </c>
      <c r="C20" s="166" t="s">
        <v>133</v>
      </c>
    </row>
    <row r="21" spans="1:3" ht="17.25" customHeight="1">
      <c r="A21" s="165">
        <v>10000910</v>
      </c>
      <c r="B21" s="165" t="str">
        <f>+VLOOKUP(A21,Bricks!A:D,4,FALSE)</f>
        <v>Sterilisatoren/Heelkundige Alcohol</v>
      </c>
      <c r="C21" s="166" t="s">
        <v>133</v>
      </c>
    </row>
    <row r="22" spans="1:3" ht="17.25" customHeight="1">
      <c r="A22" s="165">
        <v>10000474</v>
      </c>
      <c r="B22" s="165" t="str">
        <f>+VLOOKUP(A22,Bricks!A:D,4,FALSE)</f>
        <v>Therapeutische Kousen</v>
      </c>
      <c r="C22" s="166" t="s">
        <v>133</v>
      </c>
    </row>
    <row r="23" spans="1:3" ht="17.25" customHeight="1">
      <c r="A23" s="165">
        <v>10000488</v>
      </c>
      <c r="B23" s="165" t="str">
        <f>+VLOOKUP(A23,Bricks!A:D,4,FALSE)</f>
        <v>Geneeskundig/Orthopedisch Schoeisel</v>
      </c>
      <c r="C23" s="166" t="s">
        <v>133</v>
      </c>
    </row>
    <row r="24" spans="1:3" ht="17.25" customHeight="1">
      <c r="A24" s="165">
        <v>10000489</v>
      </c>
      <c r="B24" s="165" t="str">
        <f>+VLOOKUP(A24,Bricks!A:D,4,FALSE)</f>
        <v>Hulpmiddelen voor Voetverzorging/Hygiëne</v>
      </c>
      <c r="C24" s="166" t="s">
        <v>133</v>
      </c>
    </row>
    <row r="25" spans="1:3" ht="17.25" customHeight="1">
      <c r="A25" s="165">
        <v>10000685</v>
      </c>
      <c r="B25" s="165" t="str">
        <f>+VLOOKUP(A25,Bricks!A:D,4,FALSE)</f>
        <v>Voet/Been Verzorging/Behandeling – Assortimenten</v>
      </c>
      <c r="C25" s="166" t="s">
        <v>133</v>
      </c>
    </row>
    <row r="26" spans="1:3" ht="17.25" customHeight="1">
      <c r="A26" s="165">
        <v>10000907</v>
      </c>
      <c r="B26" s="165" t="str">
        <f>+VLOOKUP(A26,Bricks!A:D,4,FALSE)</f>
        <v>Voet/Been Verzorging/Behandeling – Overig</v>
      </c>
      <c r="C26" s="166" t="s">
        <v>133</v>
      </c>
    </row>
    <row r="27" spans="1:3" ht="17.25" customHeight="1">
      <c r="A27" s="165">
        <v>10000459</v>
      </c>
      <c r="B27" s="165" t="str">
        <f>+VLOOKUP(A27,Bricks!A:D,4,FALSE)</f>
        <v>Behandeling tegen Verslavingen</v>
      </c>
      <c r="C27" s="166" t="s">
        <v>133</v>
      </c>
    </row>
    <row r="28" spans="1:3" ht="17.25" customHeight="1">
      <c r="A28" s="165">
        <v>10000682</v>
      </c>
      <c r="B28" s="165" t="str">
        <f>+VLOOKUP(A28,Bricks!A:D,4,FALSE)</f>
        <v>Anti-rook Hulpmiddelen</v>
      </c>
      <c r="C28" s="166" t="s">
        <v>133</v>
      </c>
    </row>
    <row r="29" spans="1:3" ht="17.25" customHeight="1">
      <c r="A29" s="165">
        <v>10000690</v>
      </c>
      <c r="B29" s="165" t="str">
        <f>+VLOOKUP(A29,Bricks!A:D,4,FALSE)</f>
        <v>Behandeling tegen Verslaving – Assortimenten</v>
      </c>
      <c r="C29" s="166" t="s">
        <v>133</v>
      </c>
    </row>
    <row r="30" spans="1:3" ht="17.25" customHeight="1">
      <c r="A30" s="165">
        <v>10000487</v>
      </c>
      <c r="B30" s="165" t="str">
        <f>+VLOOKUP(A30,Bricks!A:D,4,FALSE)</f>
        <v>Gehoorhulpmiddelen</v>
      </c>
      <c r="C30" s="166" t="s">
        <v>133</v>
      </c>
    </row>
    <row r="31" spans="1:3" ht="17.25" customHeight="1">
      <c r="A31" s="165">
        <v>10000525</v>
      </c>
      <c r="B31" s="165" t="str">
        <f>+VLOOKUP(A31,Bricks!A:D,4,FALSE)</f>
        <v>Oorpreparaten</v>
      </c>
      <c r="C31" s="166" t="s">
        <v>133</v>
      </c>
    </row>
    <row r="32" spans="1:3" ht="17.25" customHeight="1">
      <c r="A32" s="165">
        <v>10000526</v>
      </c>
      <c r="B32" s="165" t="str">
        <f>+VLOOKUP(A32,Bricks!A:D,4,FALSE)</f>
        <v>Oogpreparaten</v>
      </c>
      <c r="C32" s="166" t="s">
        <v>133</v>
      </c>
    </row>
    <row r="33" spans="1:3" ht="17.25" customHeight="1">
      <c r="A33" s="165">
        <v>10000527</v>
      </c>
      <c r="B33" s="165" t="str">
        <f>+VLOOKUP(A33,Bricks!A:D,4,FALSE)</f>
        <v>Verzorgingsproductenvoor Contactlenzen</v>
      </c>
      <c r="C33" s="166" t="s">
        <v>133</v>
      </c>
    </row>
    <row r="34" spans="1:3" ht="17.25" customHeight="1">
      <c r="A34" s="165">
        <v>10000528</v>
      </c>
      <c r="B34" s="165" t="str">
        <f>+VLOOKUP(A34,Bricks!A:D,4,FALSE)</f>
        <v>Brillen – Klaar voor Gebruik</v>
      </c>
      <c r="C34" s="166" t="s">
        <v>133</v>
      </c>
    </row>
    <row r="35" spans="1:3" ht="17.25" customHeight="1">
      <c r="A35" s="165">
        <v>10000529</v>
      </c>
      <c r="B35" s="165" t="str">
        <f>+VLOOKUP(A35,Bricks!A:D,4,FALSE)</f>
        <v>Contactlenzen</v>
      </c>
      <c r="C35" s="166" t="s">
        <v>133</v>
      </c>
    </row>
    <row r="36" spans="1:3" ht="17.25" customHeight="1">
      <c r="A36" s="165">
        <v>10000637</v>
      </c>
      <c r="B36" s="165" t="str">
        <f>+VLOOKUP(A36,Bricks!A:D,4,FALSE)</f>
        <v>Zonnebrillen – Klaar voor Gebruik</v>
      </c>
      <c r="C36" s="166" t="s">
        <v>133</v>
      </c>
    </row>
    <row r="37" spans="1:3" ht="17.25" customHeight="1">
      <c r="A37" s="165">
        <v>10000638</v>
      </c>
      <c r="B37" s="165" t="str">
        <f>+VLOOKUP(A37,Bricks!A:D,4,FALSE)</f>
        <v>Brillenglazen</v>
      </c>
      <c r="C37" s="166" t="s">
        <v>133</v>
      </c>
    </row>
    <row r="38" spans="1:3" ht="17.25" customHeight="1">
      <c r="A38" s="165">
        <v>10000639</v>
      </c>
      <c r="B38" s="165" t="str">
        <f>+VLOOKUP(A38,Bricks!A:D,4,FALSE)</f>
        <v>Brilmonturen</v>
      </c>
      <c r="C38" s="166" t="s">
        <v>133</v>
      </c>
    </row>
    <row r="39" spans="1:3" ht="17.25" customHeight="1">
      <c r="A39" s="165">
        <v>10000687</v>
      </c>
      <c r="B39" s="165" t="str">
        <f>+VLOOKUP(A39,Bricks!A:D,4,FALSE)</f>
        <v>Verzorging/Behandeling van Zintuigen – Assortimenten</v>
      </c>
      <c r="C39" s="166" t="s">
        <v>133</v>
      </c>
    </row>
    <row r="40" spans="1:3" ht="17.25" customHeight="1">
      <c r="A40" s="165">
        <v>10000688</v>
      </c>
      <c r="B40" s="165" t="str">
        <f>+VLOOKUP(A40,Bricks!A:D,4,FALSE)</f>
        <v>Verzorgingsproducten voor Brillen</v>
      </c>
      <c r="C40" s="166" t="s">
        <v>133</v>
      </c>
    </row>
    <row r="41" spans="1:3" ht="17.25" customHeight="1">
      <c r="A41" s="165">
        <v>10000689</v>
      </c>
      <c r="B41" s="165" t="str">
        <f>+VLOOKUP(A41,Bricks!A:D,4,FALSE)</f>
        <v>Verzorgingsproducten voor Brillen – Accessoires</v>
      </c>
      <c r="C41" s="166" t="s">
        <v>133</v>
      </c>
    </row>
    <row r="42" spans="1:3" ht="17.25" customHeight="1">
      <c r="A42" s="165">
        <v>10000911</v>
      </c>
      <c r="B42" s="165" t="str">
        <f>+VLOOKUP(A42,Bricks!A:D,4,FALSE)</f>
        <v>Verzorging/Behandeling van Zintuigen – Overig</v>
      </c>
      <c r="C42" s="166" t="s">
        <v>133</v>
      </c>
    </row>
    <row r="43" spans="1:3" ht="17.25" customHeight="1">
      <c r="A43" s="165">
        <v>10000500</v>
      </c>
      <c r="B43" s="165" t="str">
        <f>+VLOOKUP(A43,Bricks!A:D,4,FALSE)</f>
        <v>Baby-/Kinderbehandelingen</v>
      </c>
      <c r="C43" s="166" t="s">
        <v>133</v>
      </c>
    </row>
    <row r="44" spans="1:3" ht="17.25" customHeight="1">
      <c r="A44" s="165">
        <v>10000504</v>
      </c>
      <c r="B44" s="165" t="str">
        <f>+VLOOKUP(A44,Bricks!A:D,4,FALSE)</f>
        <v>Fopspenen/Bijtringen</v>
      </c>
      <c r="C44" s="166" t="s">
        <v>133</v>
      </c>
    </row>
    <row r="45" spans="1:3" ht="17.25" customHeight="1">
      <c r="A45" s="165">
        <v>10000683</v>
      </c>
      <c r="B45" s="165" t="str">
        <f>+VLOOKUP(A45,Bricks!A:D,4,FALSE)</f>
        <v>Gezondheidsbehandelingen/-hulpmiddelen – Assortimenten</v>
      </c>
      <c r="C45" s="166" t="s">
        <v>133</v>
      </c>
    </row>
    <row r="46" spans="1:3" ht="17.25" customHeight="1">
      <c r="A46" s="165">
        <v>10000846</v>
      </c>
      <c r="B46" s="165" t="str">
        <f>+VLOOKUP(A46,Bricks!A:D,4,FALSE)</f>
        <v>Producten tegen Genitale Irritatie</v>
      </c>
      <c r="C46" s="166" t="s">
        <v>133</v>
      </c>
    </row>
    <row r="47" spans="1:3" ht="17.25" customHeight="1">
      <c r="A47" s="165">
        <v>10000847</v>
      </c>
      <c r="B47" s="165" t="str">
        <f>+VLOOKUP(A47,Bricks!A:D,4,FALSE)</f>
        <v>Blaasontstekingsproducten</v>
      </c>
      <c r="C47" s="166" t="s">
        <v>133</v>
      </c>
    </row>
    <row r="48" spans="1:3" ht="17.25" customHeight="1">
      <c r="A48" s="165">
        <v>10000848</v>
      </c>
      <c r="B48" s="165" t="str">
        <f>+VLOOKUP(A48,Bricks!A:D,4,FALSE)</f>
        <v>Rectale Medicijnen</v>
      </c>
      <c r="C48" s="166" t="s">
        <v>133</v>
      </c>
    </row>
    <row r="49" spans="1:3" ht="17.25" customHeight="1">
      <c r="A49" s="165">
        <v>10000849</v>
      </c>
      <c r="B49" s="165" t="str">
        <f>+VLOOKUP(A49,Bricks!A:D,4,FALSE)</f>
        <v>Blaas/Genitale/Rectale Producten – Overig</v>
      </c>
      <c r="C49" s="166" t="s">
        <v>133</v>
      </c>
    </row>
    <row r="50" spans="1:3" ht="17.25" customHeight="1">
      <c r="A50" s="165">
        <v>10000850</v>
      </c>
      <c r="B50" s="165" t="str">
        <f>+VLOOKUP(A50,Bricks!A:D,4,FALSE)</f>
        <v>Diuretica</v>
      </c>
      <c r="C50" s="166" t="s">
        <v>133</v>
      </c>
    </row>
    <row r="51" spans="1:3" ht="17.25" customHeight="1">
      <c r="A51" s="165">
        <v>10000851</v>
      </c>
      <c r="B51" s="165" t="str">
        <f>+VLOOKUP(A51,Bricks!A:D,4,FALSE)</f>
        <v>Klysma's/Spoelingen</v>
      </c>
      <c r="C51" s="166" t="s">
        <v>133</v>
      </c>
    </row>
    <row r="52" spans="1:3" ht="17.25" customHeight="1">
      <c r="A52" s="165">
        <v>10000852</v>
      </c>
      <c r="B52" s="165" t="str">
        <f>+VLOOKUP(A52,Bricks!A:D,4,FALSE)</f>
        <v>Blaas/Genitale/Rectale Producten – Assortimenten</v>
      </c>
      <c r="C52" s="166" t="s">
        <v>133</v>
      </c>
    </row>
    <row r="53" spans="1:3" ht="17.25" customHeight="1">
      <c r="A53" s="165">
        <v>10000923</v>
      </c>
      <c r="B53" s="165" t="str">
        <f>+VLOOKUP(A53,Bricks!A:D,4,FALSE)</f>
        <v>Lubricatie van de intieme delen</v>
      </c>
      <c r="C53" s="166" t="s">
        <v>133</v>
      </c>
    </row>
    <row r="54" spans="1:3" ht="17.25" customHeight="1">
      <c r="A54" s="165">
        <v>10000853</v>
      </c>
      <c r="B54" s="165" t="str">
        <f>+VLOOKUP(A54,Bricks!A:D,4,FALSE)</f>
        <v>Pijnstiller (Elektrisch)</v>
      </c>
      <c r="C54" s="166" t="s">
        <v>133</v>
      </c>
    </row>
    <row r="55" spans="1:3" ht="17.25" customHeight="1">
      <c r="A55" s="165">
        <v>10000854</v>
      </c>
      <c r="B55" s="165" t="str">
        <f>+VLOOKUP(A55,Bricks!A:D,4,FALSE)</f>
        <v>Pijnstiller – Overig</v>
      </c>
      <c r="C55" s="166" t="s">
        <v>133</v>
      </c>
    </row>
    <row r="56" spans="1:3" ht="17.25" customHeight="1">
      <c r="A56" s="165">
        <v>10000855</v>
      </c>
      <c r="B56" s="165" t="str">
        <f>+VLOOKUP(A56,Bricks!A:D,4,FALSE)</f>
        <v>Pijnstiller voor Artritis/Reuma/Spierpijn</v>
      </c>
      <c r="C56" s="166" t="s">
        <v>133</v>
      </c>
    </row>
    <row r="57" spans="1:3" ht="17.25" customHeight="1">
      <c r="A57" s="165">
        <v>10000856</v>
      </c>
      <c r="B57" s="165" t="str">
        <f>+VLOOKUP(A57,Bricks!A:D,4,FALSE)</f>
        <v>Algemene/Veelzijdige Pijnstiller</v>
      </c>
      <c r="C57" s="166" t="s">
        <v>133</v>
      </c>
    </row>
    <row r="58" spans="1:3" ht="17.25" customHeight="1">
      <c r="A58" s="165">
        <v>10000857</v>
      </c>
      <c r="B58" s="165" t="str">
        <f>+VLOOKUP(A58,Bricks!A:D,4,FALSE)</f>
        <v>Pijnstiller voor Hoofdpijn/Migraine</v>
      </c>
      <c r="C58" s="166" t="s">
        <v>133</v>
      </c>
    </row>
    <row r="59" spans="1:3" ht="17.25" customHeight="1">
      <c r="A59" s="165">
        <v>10000858</v>
      </c>
      <c r="B59" s="165" t="str">
        <f>+VLOOKUP(A59,Bricks!A:D,4,FALSE)</f>
        <v>Pijnstiller – Assortimenten</v>
      </c>
      <c r="C59" s="166" t="s">
        <v>133</v>
      </c>
    </row>
    <row r="60" spans="1:3" ht="17.25" customHeight="1">
      <c r="A60" s="165">
        <v>10000859</v>
      </c>
      <c r="B60" s="165" t="str">
        <f>+VLOOKUP(A60,Bricks!A:D,4,FALSE)</f>
        <v>Homeopathische Middelen – Individuele Ingrediënten</v>
      </c>
      <c r="C60" s="166" t="s">
        <v>133</v>
      </c>
    </row>
    <row r="61" spans="1:3" ht="17.25" customHeight="1">
      <c r="A61" s="165">
        <v>10000860</v>
      </c>
      <c r="B61" s="165" t="str">
        <f>+VLOOKUP(A61,Bricks!A:D,4,FALSE)</f>
        <v>Homeopathische Middelen – Combinatie Ingrediënten</v>
      </c>
      <c r="C61" s="166" t="s">
        <v>133</v>
      </c>
    </row>
    <row r="62" spans="1:3" ht="17.25" customHeight="1">
      <c r="A62" s="165">
        <v>10000861</v>
      </c>
      <c r="B62" s="165" t="str">
        <f>+VLOOKUP(A62,Bricks!A:D,4,FALSE)</f>
        <v>Plantaardige Middelen</v>
      </c>
      <c r="C62" s="166" t="s">
        <v>133</v>
      </c>
    </row>
    <row r="63" spans="1:3" ht="17.25" customHeight="1">
      <c r="A63" s="165">
        <v>10000862</v>
      </c>
      <c r="B63" s="165" t="str">
        <f>+VLOOKUP(A63,Bricks!A:D,4,FALSE)</f>
        <v>Plantaardige/Homeopathische Middelen – Assortimenten</v>
      </c>
      <c r="C63" s="166" t="s">
        <v>133</v>
      </c>
    </row>
    <row r="64" spans="1:3" ht="17.25" customHeight="1">
      <c r="A64" s="165">
        <v>10000914</v>
      </c>
      <c r="B64" s="165" t="str">
        <f>+VLOOKUP(A64,Bricks!A:D,4,FALSE)</f>
        <v>Plantaardige/Homeopathische Middelen – Overig</v>
      </c>
      <c r="C64" s="166" t="s">
        <v>133</v>
      </c>
    </row>
    <row r="65" spans="1:3" ht="17.25" customHeight="1">
      <c r="A65" s="165">
        <v>10000863</v>
      </c>
      <c r="B65" s="165" t="str">
        <f>+VLOOKUP(A65,Bricks!A:D,4,FALSE)</f>
        <v>Middelen tegen Maagzuur/Indigestie/winderigheid</v>
      </c>
      <c r="C65" s="166" t="s">
        <v>133</v>
      </c>
    </row>
    <row r="66" spans="1:3" ht="17.25" customHeight="1">
      <c r="A66" s="165">
        <v>10000864</v>
      </c>
      <c r="B66" s="165" t="str">
        <f>+VLOOKUP(A66,Bricks!A:D,4,FALSE)</f>
        <v>Middelen tegen Diarree</v>
      </c>
      <c r="C66" s="166" t="s">
        <v>133</v>
      </c>
    </row>
    <row r="67" spans="1:3" ht="17.25" customHeight="1">
      <c r="A67" s="165">
        <v>10000865</v>
      </c>
      <c r="B67" s="165" t="str">
        <f>+VLOOKUP(A67,Bricks!A:D,4,FALSE)</f>
        <v>Gastro-intestinale Middelen – Overig</v>
      </c>
      <c r="C67" s="166" t="s">
        <v>133</v>
      </c>
    </row>
    <row r="68" spans="1:3" ht="17.25" customHeight="1">
      <c r="A68" s="165">
        <v>10000866</v>
      </c>
      <c r="B68" s="165" t="str">
        <f>+VLOOKUP(A68,Bricks!A:D,4,FALSE)</f>
        <v>Laxeermiddelen</v>
      </c>
      <c r="C68" s="166" t="s">
        <v>133</v>
      </c>
    </row>
    <row r="69" spans="1:3" ht="17.25" customHeight="1">
      <c r="A69" s="165">
        <v>10000867</v>
      </c>
      <c r="B69" s="165" t="str">
        <f>+VLOOKUP(A69,Bricks!A:D,4,FALSE)</f>
        <v>Ontwormingspreparaten</v>
      </c>
      <c r="C69" s="166" t="s">
        <v>133</v>
      </c>
    </row>
    <row r="70" spans="1:3" ht="17.25" customHeight="1">
      <c r="A70" s="165">
        <v>10000868</v>
      </c>
      <c r="B70" s="165" t="str">
        <f>+VLOOKUP(A70,Bricks!A:D,4,FALSE)</f>
        <v>Middelen tegen Misselijkheid</v>
      </c>
      <c r="C70" s="166" t="s">
        <v>133</v>
      </c>
    </row>
    <row r="71" spans="1:3" ht="17.25" customHeight="1">
      <c r="A71" s="165">
        <v>10000869</v>
      </c>
      <c r="B71" s="165" t="str">
        <f>+VLOOKUP(A71,Bricks!A:D,4,FALSE)</f>
        <v>Orale toediening van glucose en zoutoplossingen/Elektrolytbalans</v>
      </c>
      <c r="C71" s="166" t="s">
        <v>133</v>
      </c>
    </row>
    <row r="72" spans="1:3" ht="17.25" customHeight="1">
      <c r="A72" s="165">
        <v>10000870</v>
      </c>
      <c r="B72" s="165" t="str">
        <f>+VLOOKUP(A72,Bricks!A:D,4,FALSE)</f>
        <v>Algemene/Veelzijdige Gastro-intestinale Middelen</v>
      </c>
      <c r="C72" s="166" t="s">
        <v>133</v>
      </c>
    </row>
    <row r="73" spans="1:3" ht="17.25" customHeight="1">
      <c r="A73" s="165">
        <v>10000871</v>
      </c>
      <c r="B73" s="165" t="str">
        <f>+VLOOKUP(A73,Bricks!A:D,4,FALSE)</f>
        <v>Gastro-intestinale Middelen – Assortimenten</v>
      </c>
      <c r="C73" s="166" t="s">
        <v>133</v>
      </c>
    </row>
    <row r="74" spans="1:3" ht="17.25" customHeight="1">
      <c r="A74" s="165">
        <v>10000872</v>
      </c>
      <c r="B74" s="165" t="str">
        <f>+VLOOKUP(A74,Bricks!A:D,4,FALSE)</f>
        <v>Slaapmiddelen</v>
      </c>
      <c r="C74" s="166" t="s">
        <v>133</v>
      </c>
    </row>
    <row r="75" spans="1:3" ht="17.25" customHeight="1">
      <c r="A75" s="165">
        <v>10000873</v>
      </c>
      <c r="B75" s="165" t="str">
        <f>+VLOOKUP(A75,Bricks!A:D,4,FALSE)</f>
        <v>Stressverminderende/Kalmerende Middelen</v>
      </c>
      <c r="C75" s="166" t="s">
        <v>133</v>
      </c>
    </row>
    <row r="76" spans="1:3" ht="17.25" customHeight="1">
      <c r="A76" s="165">
        <v>10000874</v>
      </c>
      <c r="B76" s="165" t="str">
        <f>+VLOOKUP(A76,Bricks!A:D,4,FALSE)</f>
        <v>Slaap/Stressverminderende Middelen – Assortimenten</v>
      </c>
      <c r="C76" s="166" t="s">
        <v>133</v>
      </c>
    </row>
    <row r="77" spans="1:3" ht="17.25" customHeight="1">
      <c r="A77" s="165">
        <v>10000919</v>
      </c>
      <c r="B77" s="165" t="str">
        <f>+VLOOKUP(A77,Bricks!A:D,4,FALSE)</f>
        <v>Slaap/Stressverminderende Middelen – Overig</v>
      </c>
      <c r="C77" s="166" t="s">
        <v>133</v>
      </c>
    </row>
    <row r="78" spans="1:3" ht="17.25" customHeight="1">
      <c r="A78" s="165">
        <v>10000875</v>
      </c>
      <c r="B78" s="165" t="str">
        <f>+VLOOKUP(A78,Bricks!A:D,4,FALSE)</f>
        <v>Borstinwrijfmiddelen</v>
      </c>
      <c r="C78" s="166" t="s">
        <v>133</v>
      </c>
    </row>
    <row r="79" spans="1:3" ht="17.25" customHeight="1">
      <c r="A79" s="165">
        <v>10000876</v>
      </c>
      <c r="B79" s="165" t="str">
        <f>+VLOOKUP(A79,Bricks!A:D,4,FALSE)</f>
        <v>Verkoudheid/Hoest Middelen</v>
      </c>
      <c r="C79" s="166" t="s">
        <v>133</v>
      </c>
    </row>
    <row r="80" spans="1:3" ht="17.25" customHeight="1">
      <c r="A80" s="165">
        <v>10000877</v>
      </c>
      <c r="B80" s="165" t="str">
        <f>+VLOOKUP(A80,Bricks!A:D,4,FALSE)</f>
        <v>Inhaleertoestellen/Nevelapparaten/Ademhalingstoestellen (Niet-elektrisch)</v>
      </c>
      <c r="C80" s="166" t="s">
        <v>133</v>
      </c>
    </row>
    <row r="81" spans="1:3" ht="17.25" customHeight="1">
      <c r="A81" s="165">
        <v>10000878</v>
      </c>
      <c r="B81" s="165" t="str">
        <f>+VLOOKUP(A81,Bricks!A:D,4,FALSE)</f>
        <v>Inhaleertoestellen/Nevelapparaten/Ademhalingstoestellen (Elektrisch)</v>
      </c>
      <c r="C81" s="166" t="s">
        <v>133</v>
      </c>
    </row>
    <row r="82" spans="1:3" ht="17.25" customHeight="1">
      <c r="A82" s="165">
        <v>10000879</v>
      </c>
      <c r="B82" s="165" t="str">
        <f>+VLOOKUP(A82,Bricks!A:D,4,FALSE)</f>
        <v>Neusstrips/Sprays</v>
      </c>
      <c r="C82" s="166" t="s">
        <v>133</v>
      </c>
    </row>
    <row r="83" spans="1:3" ht="17.25" customHeight="1">
      <c r="A83" s="165">
        <v>10000880</v>
      </c>
      <c r="B83" s="165" t="str">
        <f>+VLOOKUP(A83,Bricks!A:D,4,FALSE)</f>
        <v>Middelen voor de keel</v>
      </c>
      <c r="C83" s="166" t="s">
        <v>133</v>
      </c>
    </row>
    <row r="84" spans="1:3" ht="17.25" customHeight="1">
      <c r="A84" s="165">
        <v>10000881</v>
      </c>
      <c r="B84" s="165" t="str">
        <f>+VLOOKUP(A84,Bricks!A:D,4,FALSE)</f>
        <v>Allergiepreventie/Allergievermindering/Antihistamines</v>
      </c>
      <c r="C84" s="166" t="s">
        <v>133</v>
      </c>
    </row>
    <row r="85" spans="1:3" ht="17.25" customHeight="1">
      <c r="A85" s="165">
        <v>10000882</v>
      </c>
      <c r="B85" s="165" t="str">
        <f>+VLOOKUP(A85,Bricks!A:D,4,FALSE)</f>
        <v>Decongestiva – Overig</v>
      </c>
      <c r="C85" s="166" t="s">
        <v>133</v>
      </c>
    </row>
    <row r="86" spans="1:3" ht="17.25" customHeight="1">
      <c r="A86" s="165">
        <v>10000883</v>
      </c>
      <c r="B86" s="165" t="str">
        <f>+VLOOKUP(A86,Bricks!A:D,4,FALSE)</f>
        <v>Bevochtigingsapparaten/Verstuivers (Niet-elektrisch)</v>
      </c>
      <c r="C86" s="166" t="s">
        <v>133</v>
      </c>
    </row>
    <row r="87" spans="1:3" ht="17.25" customHeight="1">
      <c r="A87" s="165">
        <v>10000884</v>
      </c>
      <c r="B87" s="165" t="str">
        <f>+VLOOKUP(A87,Bricks!A:D,4,FALSE)</f>
        <v>Ademhalings-/Allergiemiddelen – Assortimenten</v>
      </c>
      <c r="C87" s="166" t="s">
        <v>133</v>
      </c>
    </row>
    <row r="88" spans="1:3" ht="17.25" customHeight="1">
      <c r="A88" s="165">
        <v>10000916</v>
      </c>
      <c r="B88" s="165" t="str">
        <f>+VLOOKUP(A88,Bricks!A:D,4,FALSE)</f>
        <v>Bevochtigingsapparaten/Verstuivers (Elektrisch)</v>
      </c>
      <c r="C88" s="166" t="s">
        <v>133</v>
      </c>
    </row>
    <row r="89" spans="1:3" ht="17.25" customHeight="1">
      <c r="A89" s="165">
        <v>10000920</v>
      </c>
      <c r="B89" s="165" t="str">
        <f>+VLOOKUP(A89,Bricks!A:D,4,FALSE)</f>
        <v>Ademhalings-/Allergiemiddelen – Overig</v>
      </c>
      <c r="C89" s="166" t="s">
        <v>133</v>
      </c>
    </row>
    <row r="90" spans="1:3" ht="17.25" customHeight="1">
      <c r="A90" s="165">
        <v>10000885</v>
      </c>
      <c r="B90" s="165" t="str">
        <f>+VLOOKUP(A90,Bricks!A:D,4,FALSE)</f>
        <v>Antiseptica</v>
      </c>
      <c r="C90" s="166" t="s">
        <v>133</v>
      </c>
    </row>
    <row r="91" spans="1:3" ht="17.25" customHeight="1">
      <c r="A91" s="165">
        <v>10000886</v>
      </c>
      <c r="B91" s="165" t="str">
        <f>+VLOOKUP(A91,Bricks!A:D,4,FALSE)</f>
        <v>Ongediertebestrijdingsmiddelen</v>
      </c>
      <c r="C91" s="166" t="s">
        <v>133</v>
      </c>
    </row>
    <row r="92" spans="1:3" ht="17.25" customHeight="1">
      <c r="A92" s="165">
        <v>10000887</v>
      </c>
      <c r="B92" s="165" t="str">
        <f>+VLOOKUP(A92,Bricks!A:D,4,FALSE)</f>
        <v>Psoriasis/Eczema/Droge Huid Behandelingen</v>
      </c>
      <c r="C92" s="166" t="s">
        <v>133</v>
      </c>
    </row>
    <row r="93" spans="1:3" ht="17.25" customHeight="1">
      <c r="A93" s="165">
        <v>10000888</v>
      </c>
      <c r="B93" s="165" t="str">
        <f>+VLOOKUP(A93,Bricks!A:D,4,FALSE)</f>
        <v>Haaruitvalbehandelingen</v>
      </c>
      <c r="C93" s="166" t="s">
        <v>133</v>
      </c>
    </row>
    <row r="94" spans="1:3" ht="17.25" customHeight="1">
      <c r="A94" s="165">
        <v>10000889</v>
      </c>
      <c r="B94" s="165" t="str">
        <f>+VLOOKUP(A94,Bricks!A:D,4,FALSE)</f>
        <v>Kalmerend Middel bij Insectenbeten</v>
      </c>
      <c r="C94" s="166" t="s">
        <v>133</v>
      </c>
    </row>
    <row r="95" spans="1:3" ht="17.25" customHeight="1">
      <c r="A95" s="165">
        <v>10000890</v>
      </c>
      <c r="B95" s="165" t="str">
        <f>+VLOOKUP(A95,Bricks!A:D,4,FALSE)</f>
        <v>Anti-schimmel Producten</v>
      </c>
      <c r="C95" s="166" t="s">
        <v>133</v>
      </c>
    </row>
    <row r="96" spans="1:3" ht="17.25" customHeight="1">
      <c r="A96" s="165">
        <v>10000891</v>
      </c>
      <c r="B96" s="165" t="str">
        <f>+VLOOKUP(A96,Bricks!A:D,4,FALSE)</f>
        <v>Algemene/Veelzijdige Huid/Hoofdhuidbehandelingen</v>
      </c>
      <c r="C96" s="166" t="s">
        <v>133</v>
      </c>
    </row>
    <row r="97" spans="1:3" ht="17.25" customHeight="1">
      <c r="A97" s="165">
        <v>10000892</v>
      </c>
      <c r="B97" s="165" t="str">
        <f>+VLOOKUP(A97,Bricks!A:D,4,FALSE)</f>
        <v>Apparatuur voor Ongediertebestrijding (Niet-elektrisch)</v>
      </c>
      <c r="C97" s="166" t="s">
        <v>133</v>
      </c>
    </row>
    <row r="98" spans="1:3" ht="17.25" customHeight="1">
      <c r="A98" s="165">
        <v>10000893</v>
      </c>
      <c r="B98" s="165" t="str">
        <f>+VLOOKUP(A98,Bricks!A:D,4,FALSE)</f>
        <v>Apparatuur voor Ongediertebestrijding (Elektrisch)</v>
      </c>
      <c r="C98" s="166" t="s">
        <v>133</v>
      </c>
    </row>
    <row r="99" spans="1:3" ht="17.25" customHeight="1">
      <c r="A99" s="165">
        <v>10000903</v>
      </c>
      <c r="B99" s="165" t="str">
        <f>+VLOOKUP(A99,Bricks!A:D,4,FALSE)</f>
        <v>Acne/Gordelroos Behandelingen</v>
      </c>
      <c r="C99" s="166" t="s">
        <v>133</v>
      </c>
    </row>
    <row r="100" spans="1:3" ht="17.25" customHeight="1">
      <c r="A100" s="165">
        <v>10000904</v>
      </c>
      <c r="B100" s="165" t="str">
        <f>+VLOOKUP(A100,Bricks!A:D,4,FALSE)</f>
        <v>Wrat/Likdoorn/Eeltplek Behandelingen</v>
      </c>
      <c r="C100" s="166" t="s">
        <v>133</v>
      </c>
    </row>
    <row r="101" spans="1:3" ht="17.25" customHeight="1">
      <c r="A101" s="165">
        <v>10000905</v>
      </c>
      <c r="B101" s="165" t="str">
        <f>+VLOOKUP(A101,Bricks!A:D,4,FALSE)</f>
        <v>Huid/Hoofdhuid Behandelingsproducten – Assortimenten</v>
      </c>
      <c r="C101" s="166" t="s">
        <v>133</v>
      </c>
    </row>
    <row r="102" spans="1:3" ht="17.25" customHeight="1">
      <c r="A102" s="165">
        <v>10000906</v>
      </c>
      <c r="B102" s="165" t="str">
        <f>+VLOOKUP(A102,Bricks!A:D,4,FALSE)</f>
        <v>Huid/Hoofdhuidbehandelingsproducten – Overig</v>
      </c>
      <c r="C102" s="166" t="s">
        <v>133</v>
      </c>
    </row>
    <row r="103" spans="1:3" ht="17.25" customHeight="1">
      <c r="A103" s="165">
        <v>10000894</v>
      </c>
      <c r="B103" s="165" t="str">
        <f>+VLOOKUP(A103,Bricks!A:D,4,FALSE)</f>
        <v>Preventieve Middelen tegen Reisziekte – Geneeskundig</v>
      </c>
      <c r="C103" s="166" t="s">
        <v>133</v>
      </c>
    </row>
    <row r="104" spans="1:3" ht="17.25" customHeight="1">
      <c r="A104" s="165">
        <v>10000895</v>
      </c>
      <c r="B104" s="165" t="str">
        <f>+VLOOKUP(A104,Bricks!A:D,4,FALSE)</f>
        <v>Preventieve Middelen tegen Reisziekte – Niet-geneeskundig</v>
      </c>
      <c r="C104" s="166" t="s">
        <v>133</v>
      </c>
    </row>
    <row r="105" spans="1:3" ht="17.25" customHeight="1">
      <c r="A105" s="165">
        <v>10000896</v>
      </c>
      <c r="B105" s="165" t="str">
        <f>+VLOOKUP(A105,Bricks!A:D,4,FALSE)</f>
        <v>Producten tegen Reisziekte – Assortimenten</v>
      </c>
      <c r="C105" s="166" t="s">
        <v>133</v>
      </c>
    </row>
    <row r="106" spans="1:3" ht="17.25" customHeight="1">
      <c r="A106" s="165">
        <v>10000897</v>
      </c>
      <c r="B106" s="165" t="str">
        <f>+VLOOKUP(A106,Bricks!A:D,4,FALSE)</f>
        <v>Producten tegen Reisziekte – Overig</v>
      </c>
      <c r="C106" s="166" t="s">
        <v>133</v>
      </c>
    </row>
    <row r="107" spans="1:3" ht="17.25" customHeight="1">
      <c r="A107" s="165">
        <v>10000898</v>
      </c>
      <c r="B107" s="165" t="str">
        <f>+VLOOKUP(A107,Bricks!A:D,4,FALSE)</f>
        <v>Enterale Voeding Gastrostomie Kits</v>
      </c>
      <c r="C107" s="166" t="s">
        <v>133</v>
      </c>
    </row>
    <row r="108" spans="1:3" ht="17.25" customHeight="1">
      <c r="A108" s="165">
        <v>10000899</v>
      </c>
      <c r="B108" s="165" t="str">
        <f>+VLOOKUP(A108,Bricks!A:D,4,FALSE)</f>
        <v>Enterale Voedingspompen/Voedingssets</v>
      </c>
      <c r="C108" s="166" t="s">
        <v>133</v>
      </c>
    </row>
    <row r="109" spans="1:3" ht="17.25" customHeight="1">
      <c r="A109" s="165">
        <v>10000900</v>
      </c>
      <c r="B109" s="165" t="str">
        <f>+VLOOKUP(A109,Bricks!A:D,4,FALSE)</f>
        <v>Enterale Voeding Voedingszakken/-dozen</v>
      </c>
      <c r="C109" s="166" t="s">
        <v>133</v>
      </c>
    </row>
    <row r="110" spans="1:3" ht="17.25" customHeight="1">
      <c r="A110" s="165">
        <v>10000901</v>
      </c>
      <c r="B110" s="165" t="str">
        <f>+VLOOKUP(A110,Bricks!A:D,4,FALSE)</f>
        <v>Enterale Voedingsbuisjes</v>
      </c>
      <c r="C110" s="166" t="s">
        <v>133</v>
      </c>
    </row>
    <row r="111" spans="1:3" ht="17.25" customHeight="1">
      <c r="A111" s="165">
        <v>10000902</v>
      </c>
      <c r="B111" s="165" t="str">
        <f>+VLOOKUP(A111,Bricks!A:D,4,FALSE)</f>
        <v>Enterale Voedingsuitrusting – Overig</v>
      </c>
      <c r="C111" s="166" t="s">
        <v>133</v>
      </c>
    </row>
    <row r="112" spans="1:3" ht="17.25" customHeight="1">
      <c r="A112" s="165">
        <v>10000921</v>
      </c>
      <c r="B112" s="165" t="str">
        <f>+VLOOKUP(A112,Bricks!A:D,4,FALSE)</f>
        <v>Enterale Voedingsuitrusting – Assortimenten</v>
      </c>
      <c r="C112" s="166" t="s">
        <v>133</v>
      </c>
    </row>
    <row r="113" spans="1:3" ht="17.25" customHeight="1">
      <c r="A113" s="165">
        <v>10002423</v>
      </c>
      <c r="B113" s="165" t="str">
        <f>+VLOOKUP(A113,Bricks!A:D,4,FALSE)</f>
        <v>Mondbehandelingen</v>
      </c>
      <c r="C113" s="166" t="s">
        <v>133</v>
      </c>
    </row>
    <row r="114" spans="1:3" ht="17.25" customHeight="1">
      <c r="A114" s="165">
        <v>10000460</v>
      </c>
      <c r="B114" s="165" t="str">
        <f>+VLOOKUP(A114,Bricks!A:D,4,FALSE)</f>
        <v>Condooms</v>
      </c>
      <c r="C114" s="166" t="s">
        <v>133</v>
      </c>
    </row>
    <row r="115" spans="1:3" ht="17.25" customHeight="1">
      <c r="A115" s="165">
        <v>10000461</v>
      </c>
      <c r="B115" s="165" t="str">
        <f>+VLOOKUP(A115,Bricks!A:D,4,FALSE)</f>
        <v>Pessaria/Cervixkapjes</v>
      </c>
      <c r="C115" s="166" t="s">
        <v>133</v>
      </c>
    </row>
    <row r="116" spans="1:3" ht="17.25" customHeight="1">
      <c r="A116" s="165">
        <v>10000462</v>
      </c>
      <c r="B116" s="165" t="str">
        <f>+VLOOKUP(A116,Bricks!A:D,4,FALSE)</f>
        <v>Spermiciden</v>
      </c>
      <c r="C116" s="166" t="s">
        <v>133</v>
      </c>
    </row>
    <row r="117" spans="1:3" ht="17.25" customHeight="1">
      <c r="A117" s="165">
        <v>10000674</v>
      </c>
      <c r="B117" s="165" t="str">
        <f>+VLOOKUP(A117,Bricks!A:D,4,FALSE)</f>
        <v>Mechanische Anticonceptiva – Assortimenten</v>
      </c>
      <c r="C117" s="166" t="s">
        <v>133</v>
      </c>
    </row>
    <row r="118" spans="1:3" ht="17.25" customHeight="1">
      <c r="A118" s="165">
        <v>10000838</v>
      </c>
      <c r="B118" s="165" t="str">
        <f>+VLOOKUP(A118,Bricks!A:D,4,FALSE)</f>
        <v>Mechanische Anticonceptiva – Overig</v>
      </c>
      <c r="C118" s="166" t="s">
        <v>133</v>
      </c>
    </row>
    <row r="119" spans="1:3" ht="17.25" customHeight="1">
      <c r="A119" s="165">
        <v>10000463</v>
      </c>
      <c r="B119" s="165" t="str">
        <f>+VLOOKUP(A119,Bricks!A:D,4,FALSE)</f>
        <v>Hormonale Anticonceptiva</v>
      </c>
      <c r="C119" s="166" t="s">
        <v>133</v>
      </c>
    </row>
    <row r="120" spans="1:3" ht="17.25" customHeight="1">
      <c r="A120" s="165">
        <v>10000464</v>
      </c>
      <c r="B120" s="165" t="str">
        <f>+VLOOKUP(A120,Bricks!A:D,4,FALSE)</f>
        <v>Anticonceptiva – Spiraaltje</v>
      </c>
      <c r="C120" s="166" t="s">
        <v>133</v>
      </c>
    </row>
    <row r="121" spans="1:3" ht="17.25" customHeight="1">
      <c r="A121" s="165">
        <v>10000675</v>
      </c>
      <c r="B121" s="165" t="str">
        <f>+VLOOKUP(A121,Bricks!A:D,4,FALSE)</f>
        <v>Gezinsplanning – Assortimenten</v>
      </c>
      <c r="C121" s="166" t="s">
        <v>133</v>
      </c>
    </row>
    <row r="122" spans="1:3" ht="17.25" customHeight="1">
      <c r="A122" s="165">
        <v>10000465</v>
      </c>
      <c r="B122" s="165" t="str">
        <f>+VLOOKUP(A122,Bricks!A:D,4,FALSE)</f>
        <v>Dieetmiddel – Eetlust-/Vetcontrole</v>
      </c>
      <c r="C122" s="166" t="s">
        <v>133</v>
      </c>
    </row>
    <row r="123" spans="1:3" ht="17.25" customHeight="1">
      <c r="A123" s="165">
        <v>10000466</v>
      </c>
      <c r="B123" s="165" t="str">
        <f>+VLOOKUP(A123,Bricks!A:D,4,FALSE)</f>
        <v>Dieetmiddel – Maaltijdvervanger</v>
      </c>
      <c r="C123" s="166" t="s">
        <v>133</v>
      </c>
    </row>
    <row r="124" spans="1:3" ht="17.25" customHeight="1">
      <c r="A124" s="165">
        <v>10000650</v>
      </c>
      <c r="B124" s="165" t="str">
        <f>+VLOOKUP(A124,Bricks!A:D,4,FALSE)</f>
        <v>Dieetmiddelen – Assortimenten</v>
      </c>
      <c r="C124" s="166" t="s">
        <v>133</v>
      </c>
    </row>
    <row r="125" spans="1:3" ht="17.25" customHeight="1">
      <c r="A125" s="165">
        <v>10000841</v>
      </c>
      <c r="B125" s="165" t="str">
        <f>+VLOOKUP(A125,Bricks!A:D,4,FALSE)</f>
        <v>Dieetmiddelen – Overig</v>
      </c>
      <c r="C125" s="166" t="s">
        <v>133</v>
      </c>
    </row>
    <row r="126" spans="1:3" ht="17.25" customHeight="1">
      <c r="A126" s="165">
        <v>10000467</v>
      </c>
      <c r="B126" s="165" t="str">
        <f>+VLOOKUP(A126,Bricks!A:D,4,FALSE)</f>
        <v>Vitaminen/Mineralen</v>
      </c>
      <c r="C126" s="166" t="s">
        <v>133</v>
      </c>
    </row>
    <row r="127" spans="1:3" ht="17.25" customHeight="1">
      <c r="A127" s="165">
        <v>10000468</v>
      </c>
      <c r="B127" s="165" t="str">
        <f>+VLOOKUP(A127,Bricks!A:D,4,FALSE)</f>
        <v>Voedingssupplementen</v>
      </c>
      <c r="C127" s="166" t="s">
        <v>133</v>
      </c>
    </row>
    <row r="128" spans="1:3" ht="17.25" customHeight="1">
      <c r="A128" s="165">
        <v>10000651</v>
      </c>
      <c r="B128" s="165" t="str">
        <f>+VLOOKUP(A128,Bricks!A:D,4,FALSE)</f>
        <v>Vitaminen/Mineralen/Voedingssupplementen – Assortimenten</v>
      </c>
      <c r="C128" s="166" t="s">
        <v>133</v>
      </c>
    </row>
    <row r="129" spans="1:3" ht="17.25" customHeight="1">
      <c r="A129" s="165">
        <v>10000649</v>
      </c>
      <c r="B129" s="165" t="str">
        <f>+VLOOKUP(A129,Bricks!A:D,4,FALSE)</f>
        <v>Bevordering Gezondheid – Assortimenten</v>
      </c>
      <c r="C129" s="166" t="s">
        <v>133</v>
      </c>
    </row>
    <row r="130" spans="1:3" ht="17.25" customHeight="1">
      <c r="A130" s="165">
        <v>10000917</v>
      </c>
      <c r="B130" s="165" t="str">
        <f>+VLOOKUP(A130,Bricks!A:D,4,FALSE)</f>
        <v>Energieopwekkende/Stimulerende Middelen</v>
      </c>
      <c r="C130" s="166" t="s">
        <v>133</v>
      </c>
    </row>
    <row r="131" spans="1:3" ht="17.25" customHeight="1">
      <c r="A131" s="165">
        <v>10000918</v>
      </c>
      <c r="B131" s="165" t="str">
        <f>+VLOOKUP(A131,Bricks!A:D,4,FALSE)</f>
        <v>Energieopwekkende/Stimulerende Middelen – Overig</v>
      </c>
      <c r="C131" s="166" t="s">
        <v>133</v>
      </c>
    </row>
    <row r="132" spans="1:3" ht="17.25" customHeight="1">
      <c r="A132" s="165">
        <v>10000455</v>
      </c>
      <c r="B132" s="165" t="str">
        <f>+VLOOKUP(A132,Bricks!A:D,4,FALSE)</f>
        <v>Diagnosemonitoren voor Thuis</v>
      </c>
      <c r="C132" s="166" t="s">
        <v>133</v>
      </c>
    </row>
    <row r="133" spans="1:3" ht="17.25" customHeight="1">
      <c r="A133" s="165">
        <v>10000843</v>
      </c>
      <c r="B133" s="165" t="str">
        <f>+VLOOKUP(A133,Bricks!A:D,4,FALSE)</f>
        <v>Diagnosemonitoren – Overig</v>
      </c>
      <c r="C133" s="166" t="s">
        <v>133</v>
      </c>
    </row>
    <row r="134" spans="1:3" ht="17.25" customHeight="1">
      <c r="A134" s="165">
        <v>10000452</v>
      </c>
      <c r="B134" s="165" t="str">
        <f>+VLOOKUP(A134,Bricks!A:D,4,FALSE)</f>
        <v>Thermometers</v>
      </c>
      <c r="C134" s="166" t="s">
        <v>133</v>
      </c>
    </row>
    <row r="135" spans="1:3" ht="17.25" customHeight="1">
      <c r="A135" s="165">
        <v>10000453</v>
      </c>
      <c r="B135" s="165" t="str">
        <f>+VLOOKUP(A135,Bricks!A:D,4,FALSE)</f>
        <v>Diagnosetests voor Thuis</v>
      </c>
      <c r="C135" s="166" t="s">
        <v>133</v>
      </c>
    </row>
    <row r="136" spans="1:3" ht="17.25" customHeight="1">
      <c r="A136" s="165">
        <v>10000454</v>
      </c>
      <c r="B136" s="165" t="str">
        <f>+VLOOKUP(A136,Bricks!A:D,4,FALSE)</f>
        <v>Thuisdiagnostica – Accessoires</v>
      </c>
      <c r="C136" s="166" t="s">
        <v>133</v>
      </c>
    </row>
    <row r="137" spans="1:3" ht="17.25" customHeight="1">
      <c r="A137" s="165">
        <v>10000648</v>
      </c>
      <c r="B137" s="165" t="str">
        <f>+VLOOKUP(A137,Bricks!A:D,4,FALSE)</f>
        <v>Diagnosetesten – Assortimenten</v>
      </c>
      <c r="C137" s="166" t="s">
        <v>133</v>
      </c>
    </row>
    <row r="138" spans="1:3" ht="17.25" customHeight="1">
      <c r="A138" s="165">
        <v>10000844</v>
      </c>
      <c r="B138" s="165" t="str">
        <f>+VLOOKUP(A138,Bricks!A:D,4,FALSE)</f>
        <v>Diagnosetesten – Overig</v>
      </c>
      <c r="C138" s="166" t="s">
        <v>133</v>
      </c>
    </row>
    <row r="139" spans="1:3" ht="17.25" customHeight="1">
      <c r="A139" s="165">
        <v>10000647</v>
      </c>
      <c r="B139" s="165" t="str">
        <f>+VLOOKUP(A139,Bricks!A:D,4,FALSE)</f>
        <v>Thuisdiagnostica – Assortimenten</v>
      </c>
      <c r="C139" s="166" t="s">
        <v>133</v>
      </c>
    </row>
    <row r="140" spans="1:3" ht="17.25" customHeight="1">
      <c r="A140" s="165">
        <v>10000673</v>
      </c>
      <c r="B140" s="165" t="str">
        <f>+VLOOKUP(A140,Bricks!A:D,4,FALSE)</f>
        <v>Gezondheidszorg – Assortimenten</v>
      </c>
      <c r="C140" s="166" t="s">
        <v>133</v>
      </c>
    </row>
    <row r="141" spans="1:3" ht="17.25" customHeight="1">
      <c r="A141" s="165">
        <v>10005844</v>
      </c>
      <c r="B141" s="165" t="str">
        <f>+VLOOKUP(A141,Bricks!A:D,4,FALSE)</f>
        <v>Medische Hulpmiddelen</v>
      </c>
      <c r="C141" s="166" t="s">
        <v>133</v>
      </c>
    </row>
    <row r="142" spans="1:3" ht="17.25" customHeight="1">
      <c r="A142" s="165">
        <v>10005845</v>
      </c>
      <c r="B142" s="165" t="str">
        <f>+VLOOKUP(A142,Bricks!A:D,4,FALSE)</f>
        <v>Geneesmiddelen</v>
      </c>
      <c r="C142" s="166" t="s">
        <v>133</v>
      </c>
    </row>
    <row r="143" spans="1:3" ht="17.25" customHeight="1">
      <c r="A143" s="165">
        <v>10000514</v>
      </c>
      <c r="B143" s="165" t="str">
        <f>+VLOOKUP(A143,Bricks!A:D,4,FALSE)</f>
        <v>Veterinaire Geneesmiddelen</v>
      </c>
      <c r="C143" s="166" t="s">
        <v>133</v>
      </c>
    </row>
    <row r="144" spans="1:3" ht="17.25" customHeight="1" thickBot="1">
      <c r="A144" s="167">
        <v>10006412</v>
      </c>
      <c r="B144" s="167" t="str">
        <f>+VLOOKUP(A144,Bricks!A:D,4,FALSE)</f>
        <v>Veterinaire Medische Hulpmiddelen</v>
      </c>
      <c r="C144" s="168" t="s">
        <v>133</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defaultRowHeight="15"/>
  <cols>
    <col min="2" max="2" width="79.1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3" ma:contentTypeDescription="Create a new document." ma:contentTypeScope="" ma:versionID="3530c151ecbb3aa3a6cf5694cfc1969d">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7f140bff3289147e337bc6000dbd87dc"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F0E5C5-78B8-4C02-9AA0-4CBB92D9AB20}">
  <ds:schemaRefs>
    <ds:schemaRef ds:uri="http://schemas.microsoft.com/DataMashup"/>
  </ds:schemaRefs>
</ds:datastoreItem>
</file>

<file path=customXml/itemProps2.xml><?xml version="1.0" encoding="utf-8"?>
<ds:datastoreItem xmlns:ds="http://schemas.openxmlformats.org/officeDocument/2006/customXml" ds:itemID="{4118CF84-64F2-4EB0-974E-543C413AD7EC}">
  <ds:schemaRefs>
    <ds:schemaRef ds:uri="http://schemas.microsoft.com/office/infopath/2007/PartnerControls"/>
    <ds:schemaRef ds:uri="http://purl.org/dc/terms/"/>
    <ds:schemaRef ds:uri="http://schemas.microsoft.com/office/2006/metadata/properties"/>
    <ds:schemaRef ds:uri="ec07f752-11bb-4ab2-9d82-3265421ebdf4"/>
    <ds:schemaRef ds:uri="http://schemas.microsoft.com/office/2006/documentManagement/types"/>
    <ds:schemaRef ds:uri="http://schemas.openxmlformats.org/package/2006/metadata/core-properties"/>
    <ds:schemaRef ds:uri="http://purl.org/dc/elements/1.1/"/>
    <ds:schemaRef ds:uri="5c23c900-6e29-4928-98d3-09dc09e5d8f9"/>
    <ds:schemaRef ds:uri="http://www.w3.org/XML/1998/namespace"/>
    <ds:schemaRef ds:uri="http://purl.org/dc/dcmitype/"/>
  </ds:schemaRefs>
</ds:datastoreItem>
</file>

<file path=customXml/itemProps3.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4.xml><?xml version="1.0" encoding="utf-8"?>
<ds:datastoreItem xmlns:ds="http://schemas.openxmlformats.org/officeDocument/2006/customXml" ds:itemID="{2CC17724-ACBB-4DEC-864D-31A76B4E24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Change History</vt:lpstr>
      <vt:lpstr>Explanation</vt:lpstr>
      <vt:lpstr>Fielddefinitions</vt:lpstr>
      <vt:lpstr>BE</vt:lpstr>
      <vt:lpstr>DE</vt:lpstr>
      <vt:lpstr>DK</vt:lpstr>
      <vt:lpstr>ES</vt:lpstr>
      <vt:lpstr>FI</vt:lpstr>
      <vt:lpstr>FR</vt:lpstr>
      <vt:lpstr>IE</vt:lpstr>
      <vt:lpstr>NL</vt:lpstr>
      <vt:lpstr>US FDA</vt:lpstr>
      <vt:lpstr>UK NHS</vt:lpstr>
      <vt:lpstr>Data for Attributes per Brick</vt:lpstr>
      <vt:lpstr>Bricks</vt:lpstr>
      <vt:lpstr>Bricks added in version</vt:lpstr>
      <vt:lpstr>Foutmeldingen</vt:lpstr>
      <vt:lpstr>BE!Print_Area</vt:lpstr>
      <vt:lpstr>'UK NHS'!Print_Area</vt:lpstr>
      <vt:lpstr>BE!Print_Titles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creator>Reinier.Prenger@gs1.nl</dc:creator>
  <cp:keywords>Healthcare; GDSN; FDA</cp:keywords>
  <cp:lastModifiedBy>Patrick Ponsaerts</cp:lastModifiedBy>
  <cp:lastPrinted>2019-12-02T12:59:09Z</cp:lastPrinted>
  <dcterms:created xsi:type="dcterms:W3CDTF">2015-12-15T11:50:14Z</dcterms:created>
  <dcterms:modified xsi:type="dcterms:W3CDTF">2021-08-05T08:11:52Z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ies>
</file>